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835" activeTab="11"/>
  </bookViews>
  <sheets>
    <sheet name="3  группа" sheetId="1" r:id="rId1"/>
    <sheet name="4 группа" sheetId="2" r:id="rId2"/>
    <sheet name="Список" sheetId="21" r:id="rId3"/>
    <sheet name="Д 01-02" sheetId="15" r:id="rId4"/>
    <sheet name="М 01-02" sheetId="16" r:id="rId5"/>
    <sheet name="Д 00-99" sheetId="27" r:id="rId6"/>
    <sheet name="М 00-99" sheetId="28" r:id="rId7"/>
    <sheet name="Д 97-98" sheetId="29" r:id="rId8"/>
    <sheet name="М 97-98" sheetId="30" r:id="rId9"/>
    <sheet name="ФД 01-02" sheetId="25" r:id="rId10"/>
    <sheet name="ФМ 01-02" sheetId="19" r:id="rId11"/>
    <sheet name="ФМ  00-99" sheetId="32" r:id="rId12"/>
  </sheets>
  <definedNames>
    <definedName name="_xlnm.Print_Area" localSheetId="2">Список!$A$4:$E$69</definedName>
  </definedNames>
  <calcPr calcId="124519"/>
</workbook>
</file>

<file path=xl/calcChain.xml><?xml version="1.0" encoding="utf-8"?>
<calcChain xmlns="http://schemas.openxmlformats.org/spreadsheetml/2006/main">
  <c r="Z20" i="28"/>
  <c r="Z13"/>
  <c r="Z23" i="16"/>
  <c r="Z36"/>
  <c r="Z17"/>
  <c r="Z38"/>
  <c r="Z18"/>
  <c r="Z28"/>
  <c r="Z37"/>
  <c r="Z11"/>
  <c r="Z32"/>
  <c r="Z21"/>
  <c r="Z24"/>
  <c r="Z39"/>
  <c r="Z22"/>
  <c r="Z27"/>
  <c r="Z29"/>
  <c r="Z13"/>
  <c r="Z35"/>
  <c r="Z19"/>
  <c r="Z34"/>
  <c r="Y20" i="15" l="1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Z18"/>
  <c r="Z17"/>
  <c r="Z15"/>
  <c r="Z16"/>
  <c r="Z13"/>
  <c r="Z19"/>
  <c r="Z12"/>
  <c r="Z11"/>
  <c r="Z14"/>
  <c r="Y15" i="30"/>
  <c r="Y16" s="1"/>
  <c r="X15"/>
  <c r="X16" s="1"/>
  <c r="W15"/>
  <c r="W16" s="1"/>
  <c r="V15"/>
  <c r="V16" s="1"/>
  <c r="U15"/>
  <c r="U16" s="1"/>
  <c r="T15"/>
  <c r="T16" s="1"/>
  <c r="S15"/>
  <c r="S16" s="1"/>
  <c r="R15"/>
  <c r="R16" s="1"/>
  <c r="Q15"/>
  <c r="Q16" s="1"/>
  <c r="P15"/>
  <c r="P16" s="1"/>
  <c r="O15"/>
  <c r="O16" s="1"/>
  <c r="N15"/>
  <c r="N16" s="1"/>
  <c r="M15"/>
  <c r="M16" s="1"/>
  <c r="L15"/>
  <c r="L16" s="1"/>
  <c r="K15"/>
  <c r="K16" s="1"/>
  <c r="J15"/>
  <c r="J16" s="1"/>
  <c r="I15"/>
  <c r="I16" s="1"/>
  <c r="H15"/>
  <c r="H16" s="1"/>
  <c r="G15"/>
  <c r="G16" s="1"/>
  <c r="F15"/>
  <c r="F16" s="1"/>
  <c r="Z13"/>
  <c r="Z12"/>
  <c r="Z11"/>
  <c r="Z14"/>
  <c r="Y25" i="29"/>
  <c r="Y26" s="1"/>
  <c r="X25"/>
  <c r="X26" s="1"/>
  <c r="W25"/>
  <c r="W26" s="1"/>
  <c r="V25"/>
  <c r="V26" s="1"/>
  <c r="U25"/>
  <c r="U26" s="1"/>
  <c r="T25"/>
  <c r="T26" s="1"/>
  <c r="S25"/>
  <c r="S26" s="1"/>
  <c r="R25"/>
  <c r="R26" s="1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Z24"/>
  <c r="Z23"/>
  <c r="Z22"/>
  <c r="Z21"/>
  <c r="Z20"/>
  <c r="Z19"/>
  <c r="Z18"/>
  <c r="Z17"/>
  <c r="Z16"/>
  <c r="Z15"/>
  <c r="Z14"/>
  <c r="Z13"/>
  <c r="Z12"/>
  <c r="Z11"/>
  <c r="Y25" i="28"/>
  <c r="Y26" s="1"/>
  <c r="X25"/>
  <c r="X26" s="1"/>
  <c r="W25"/>
  <c r="W26" s="1"/>
  <c r="V25"/>
  <c r="V26" s="1"/>
  <c r="U25"/>
  <c r="U26" s="1"/>
  <c r="T25"/>
  <c r="T26" s="1"/>
  <c r="S25"/>
  <c r="S26" s="1"/>
  <c r="R25"/>
  <c r="R26" s="1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Z15"/>
  <c r="Z22"/>
  <c r="Z24"/>
  <c r="Z17"/>
  <c r="Z21"/>
  <c r="Z18"/>
  <c r="Z19"/>
  <c r="Z16"/>
  <c r="Z23"/>
  <c r="Z14"/>
  <c r="Z12"/>
  <c r="Y15" i="27"/>
  <c r="Y16" s="1"/>
  <c r="X15"/>
  <c r="X16" s="1"/>
  <c r="W15"/>
  <c r="W16" s="1"/>
  <c r="V15"/>
  <c r="V16" s="1"/>
  <c r="U15"/>
  <c r="U16" s="1"/>
  <c r="T15"/>
  <c r="T16" s="1"/>
  <c r="S15"/>
  <c r="S16" s="1"/>
  <c r="R15"/>
  <c r="R16" s="1"/>
  <c r="Q15"/>
  <c r="Q16" s="1"/>
  <c r="P15"/>
  <c r="P16" s="1"/>
  <c r="O15"/>
  <c r="O16" s="1"/>
  <c r="N15"/>
  <c r="N16" s="1"/>
  <c r="M15"/>
  <c r="M16" s="1"/>
  <c r="L15"/>
  <c r="L16" s="1"/>
  <c r="K15"/>
  <c r="K16" s="1"/>
  <c r="J15"/>
  <c r="J16" s="1"/>
  <c r="I15"/>
  <c r="I16" s="1"/>
  <c r="H15"/>
  <c r="H16" s="1"/>
  <c r="G15"/>
  <c r="G16" s="1"/>
  <c r="F15"/>
  <c r="F16" s="1"/>
  <c r="Z13"/>
  <c r="Z12"/>
  <c r="Z14"/>
  <c r="Z11"/>
  <c r="AA20" i="28" l="1"/>
  <c r="AA18" i="15"/>
  <c r="AA17"/>
  <c r="AA15"/>
  <c r="AA16"/>
  <c r="AA13"/>
  <c r="AA19"/>
  <c r="AA12"/>
  <c r="AA11"/>
  <c r="AA14"/>
  <c r="AA13" i="30"/>
  <c r="AA12"/>
  <c r="AA11"/>
  <c r="AA14"/>
  <c r="AA24" i="29"/>
  <c r="AA23"/>
  <c r="AA22"/>
  <c r="AA21"/>
  <c r="AA20"/>
  <c r="AA19"/>
  <c r="AA18"/>
  <c r="AA17"/>
  <c r="AA16"/>
  <c r="AA15"/>
  <c r="AA14"/>
  <c r="AA13"/>
  <c r="AA12"/>
  <c r="AA11"/>
  <c r="AA15" i="28"/>
  <c r="AA22"/>
  <c r="AA24"/>
  <c r="AA13"/>
  <c r="AA17"/>
  <c r="AA21"/>
  <c r="AA18"/>
  <c r="AA19"/>
  <c r="AA16"/>
  <c r="AA23"/>
  <c r="AA14"/>
  <c r="AA12"/>
  <c r="AA11" i="27"/>
  <c r="AA13"/>
  <c r="AA12"/>
  <c r="AA14"/>
  <c r="Z15" i="16"/>
  <c r="Z20"/>
  <c r="Z25"/>
  <c r="Z30"/>
  <c r="Y40"/>
  <c r="Y41" s="1"/>
  <c r="X40"/>
  <c r="X41" s="1"/>
  <c r="W40"/>
  <c r="W41" s="1"/>
  <c r="V40"/>
  <c r="V41" s="1"/>
  <c r="U40"/>
  <c r="U41" s="1"/>
  <c r="T40"/>
  <c r="T41" s="1"/>
  <c r="S40"/>
  <c r="S41" s="1"/>
  <c r="R40"/>
  <c r="R41" s="1"/>
  <c r="Q40"/>
  <c r="Q41" s="1"/>
  <c r="P40"/>
  <c r="P41" s="1"/>
  <c r="O40"/>
  <c r="O41" s="1"/>
  <c r="N40"/>
  <c r="N41" s="1"/>
  <c r="M40"/>
  <c r="M41" s="1"/>
  <c r="L40"/>
  <c r="L41" s="1"/>
  <c r="K40"/>
  <c r="K41" s="1"/>
  <c r="J40"/>
  <c r="J41" s="1"/>
  <c r="I40"/>
  <c r="I41" s="1"/>
  <c r="H40"/>
  <c r="H41" s="1"/>
  <c r="G40"/>
  <c r="G41" s="1"/>
  <c r="F40"/>
  <c r="F41" s="1"/>
  <c r="Z16"/>
  <c r="Z33"/>
  <c r="Z31"/>
  <c r="Z26"/>
  <c r="Z12"/>
  <c r="Z14"/>
  <c r="AA36" l="1"/>
  <c r="AA38"/>
  <c r="AA28"/>
  <c r="AA11"/>
  <c r="AA32"/>
  <c r="AA24"/>
  <c r="AA27"/>
  <c r="AA13"/>
  <c r="AA19"/>
  <c r="AA23"/>
  <c r="AA17"/>
  <c r="AA18"/>
  <c r="AA37"/>
  <c r="AA21"/>
  <c r="AA39"/>
  <c r="AA22"/>
  <c r="AA29"/>
  <c r="AA35"/>
  <c r="AA34"/>
  <c r="AA25"/>
  <c r="AA15"/>
  <c r="AA30"/>
  <c r="AA20"/>
  <c r="AA16"/>
  <c r="AA33"/>
  <c r="AA14"/>
  <c r="AA12"/>
  <c r="AA31"/>
  <c r="AA26"/>
</calcChain>
</file>

<file path=xl/sharedStrings.xml><?xml version="1.0" encoding="utf-8"?>
<sst xmlns="http://schemas.openxmlformats.org/spreadsheetml/2006/main" count="857" uniqueCount="179">
  <si>
    <t>№</t>
  </si>
  <si>
    <t>Фамилия, Имя</t>
  </si>
  <si>
    <t>Г.р.</t>
  </si>
  <si>
    <t>Трасса №</t>
  </si>
  <si>
    <t>Судья_____________________</t>
  </si>
  <si>
    <t>Сектор __</t>
  </si>
  <si>
    <t>Трасса</t>
  </si>
  <si>
    <t>Финал</t>
  </si>
  <si>
    <t>ФИО</t>
  </si>
  <si>
    <t>г.р.</t>
  </si>
  <si>
    <t>разр</t>
  </si>
  <si>
    <t>Трасс</t>
  </si>
  <si>
    <t>Баллы</t>
  </si>
  <si>
    <t>Топ</t>
  </si>
  <si>
    <t>прошло</t>
  </si>
  <si>
    <t>стоимость</t>
  </si>
  <si>
    <t>Поп</t>
  </si>
  <si>
    <t>поп</t>
  </si>
  <si>
    <t xml:space="preserve"> ПРОТОКОЛ </t>
  </si>
  <si>
    <t>(дисциплина боулдеринг)</t>
  </si>
  <si>
    <t>г. Новокузнецк</t>
  </si>
  <si>
    <t>Бон</t>
  </si>
  <si>
    <t xml:space="preserve">Главный судья                                                        </t>
  </si>
  <si>
    <t xml:space="preserve">Главный секретарь                                                    </t>
  </si>
  <si>
    <t>/Ларионова И.А ., СС1К,  г. Новокузнецк/</t>
  </si>
  <si>
    <t>Вып.</t>
  </si>
  <si>
    <t>разр.</t>
  </si>
  <si>
    <t>б/р</t>
  </si>
  <si>
    <t>3-ю</t>
  </si>
  <si>
    <t>1-ю</t>
  </si>
  <si>
    <t>2-ю</t>
  </si>
  <si>
    <t>Марков Никита</t>
  </si>
  <si>
    <t>Горлов Владислав</t>
  </si>
  <si>
    <t>Ларченко Матвей</t>
  </si>
  <si>
    <t>Поликанов Данил</t>
  </si>
  <si>
    <t>Шведов Андрей</t>
  </si>
  <si>
    <t>Терин Иван</t>
  </si>
  <si>
    <t>Старт.</t>
  </si>
  <si>
    <t>Фамилия</t>
  </si>
  <si>
    <t>год</t>
  </si>
  <si>
    <t>попытки</t>
  </si>
  <si>
    <t>ТОР</t>
  </si>
  <si>
    <t>Роспись</t>
  </si>
  <si>
    <t>имя</t>
  </si>
  <si>
    <t>рожд</t>
  </si>
  <si>
    <t>Бонус</t>
  </si>
  <si>
    <t>___________________________</t>
  </si>
  <si>
    <t>____________________________</t>
  </si>
  <si>
    <t>подпись</t>
  </si>
  <si>
    <t>Фамилия И.О.</t>
  </si>
  <si>
    <t>Трасса № 1</t>
  </si>
  <si>
    <t>Трасса № 3</t>
  </si>
  <si>
    <t>Трасса № 2</t>
  </si>
  <si>
    <t xml:space="preserve">Судья трасс </t>
  </si>
  <si>
    <t>Тиссен Андрей</t>
  </si>
  <si>
    <t>Тарманов Алексей</t>
  </si>
  <si>
    <t>Потанин Артём</t>
  </si>
  <si>
    <t>Волков Александр</t>
  </si>
  <si>
    <t>Бушуев Алексей</t>
  </si>
  <si>
    <t>Лысак Александр</t>
  </si>
  <si>
    <t>Третьяков Илья</t>
  </si>
  <si>
    <t>разряд</t>
  </si>
  <si>
    <t>/Серкова Т.Ю., СС2К,  г. Новокузнецк/</t>
  </si>
  <si>
    <t>26-27 марта 2016 г.</t>
  </si>
  <si>
    <t>Первенство Кемеровской области по  скалолазанию</t>
  </si>
  <si>
    <t>ДЕПАРТАМЕНТ МОЛОДЕЖНОЙ ПОЛИТИКИ И СПОРТА КЕМЕРОВСКОЙ ОБЛАСТИ</t>
  </si>
  <si>
    <t>ФЕДЕРАЦИЯ СКАЛОЛАЗАНИЯ КЕМЕРОВСКОЙ ОБЛАСТИ</t>
  </si>
  <si>
    <t xml:space="preserve">Младшие девушки  2001-2002 г.р. </t>
  </si>
  <si>
    <t xml:space="preserve">Младшие юноши  2001-2002 г.р. </t>
  </si>
  <si>
    <t xml:space="preserve">Старшие девушки  1999-2000 г.р. </t>
  </si>
  <si>
    <t xml:space="preserve">Старшие юноши  1999-2000 г.р. </t>
  </si>
  <si>
    <t xml:space="preserve">Юниорки  1997-1998 г.р. </t>
  </si>
  <si>
    <t xml:space="preserve">Юниоры  1997-1998 г.р. </t>
  </si>
  <si>
    <t xml:space="preserve">Младшие юноши 2001-2002 г.р. </t>
  </si>
  <si>
    <t>Великих Егор</t>
  </si>
  <si>
    <t>КМС</t>
  </si>
  <si>
    <t>Черданцев Дмитрий</t>
  </si>
  <si>
    <t>Гончаров Дмитрий</t>
  </si>
  <si>
    <t>Киселев Егор</t>
  </si>
  <si>
    <t>Русина Анастасия</t>
  </si>
  <si>
    <t>команда</t>
  </si>
  <si>
    <t>Абакан</t>
  </si>
  <si>
    <t>Павленко Софья</t>
  </si>
  <si>
    <t>Волынец Максим</t>
  </si>
  <si>
    <t>Дьяченко Лев</t>
  </si>
  <si>
    <t>б\р</t>
  </si>
  <si>
    <t>Бабич Игорь</t>
  </si>
  <si>
    <t xml:space="preserve">Пленкин Леонид </t>
  </si>
  <si>
    <t>Прусс Марина</t>
  </si>
  <si>
    <t>Янченко Татьяна</t>
  </si>
  <si>
    <t xml:space="preserve">Писегов Михаил </t>
  </si>
  <si>
    <t>Баранчук Владислав</t>
  </si>
  <si>
    <t>Новокузнецк Патриот</t>
  </si>
  <si>
    <t>Севостьянов Олег</t>
  </si>
  <si>
    <t>3ю</t>
  </si>
  <si>
    <t>Пугачева Гульнара</t>
  </si>
  <si>
    <t>Максимов Виктор</t>
  </si>
  <si>
    <t>Кемерово</t>
  </si>
  <si>
    <t>Пузенков Александр</t>
  </si>
  <si>
    <t>Князев Павел</t>
  </si>
  <si>
    <t>Андросов Андрей</t>
  </si>
  <si>
    <t>Израильский Алексей</t>
  </si>
  <si>
    <t>Новокузнецк ДДШ№95</t>
  </si>
  <si>
    <t>Бекетов Павел</t>
  </si>
  <si>
    <t>Бурменков Евгений</t>
  </si>
  <si>
    <t>Чиков Александр</t>
  </si>
  <si>
    <t>Новокузнецк Грань</t>
  </si>
  <si>
    <t>Чертков Роман</t>
  </si>
  <si>
    <t>Смирнова Арина</t>
  </si>
  <si>
    <t>Белоусов Вадим</t>
  </si>
  <si>
    <t>Михалицина Анастасия</t>
  </si>
  <si>
    <t>Мерзляков Алексей</t>
  </si>
  <si>
    <t>Бардин Вадим</t>
  </si>
  <si>
    <t>Михайлов Миша</t>
  </si>
  <si>
    <t>Шахова Екатерина</t>
  </si>
  <si>
    <t>Чичамкин Илья</t>
  </si>
  <si>
    <t>Железцова Софья</t>
  </si>
  <si>
    <t>I</t>
  </si>
  <si>
    <t>Чухланцев Данил</t>
  </si>
  <si>
    <t>Полянский Илья</t>
  </si>
  <si>
    <t>Пушкарев Александр</t>
  </si>
  <si>
    <t>Неброев Данил</t>
  </si>
  <si>
    <t>Макеева Анна</t>
  </si>
  <si>
    <t>Петрова Ксения</t>
  </si>
  <si>
    <t>Комарова Мирослава</t>
  </si>
  <si>
    <t>Акшенцева Александра</t>
  </si>
  <si>
    <t>Чащин Данил</t>
  </si>
  <si>
    <t>Филоненко Кирилл</t>
  </si>
  <si>
    <t>Огибалова Елена</t>
  </si>
  <si>
    <t>Мамедова Нигяр</t>
  </si>
  <si>
    <t>Ковалева Екатерина</t>
  </si>
  <si>
    <t>Собянин Иван</t>
  </si>
  <si>
    <t>Лукьянец Анатолий</t>
  </si>
  <si>
    <t>Слинко Евгений</t>
  </si>
  <si>
    <t>Саханов Антон</t>
  </si>
  <si>
    <t>Мартюкова Инна</t>
  </si>
  <si>
    <t>Чебодаев Руслан</t>
  </si>
  <si>
    <t>Золотухин Никита</t>
  </si>
  <si>
    <t>Аккуратнев Никита</t>
  </si>
  <si>
    <t xml:space="preserve"> белая</t>
  </si>
  <si>
    <t xml:space="preserve"> оранжевая</t>
  </si>
  <si>
    <t>красная</t>
  </si>
  <si>
    <t xml:space="preserve"> черная</t>
  </si>
  <si>
    <t>Донцов Александр</t>
  </si>
  <si>
    <t>Суховольский Веня</t>
  </si>
  <si>
    <t>Кочуров Сергей</t>
  </si>
  <si>
    <t>Генералов Егор</t>
  </si>
  <si>
    <t>Штайгер Герман</t>
  </si>
  <si>
    <t>Леоненко Михаил</t>
  </si>
  <si>
    <t>Чертков Дмимтрий</t>
  </si>
  <si>
    <t>Марков Николай</t>
  </si>
  <si>
    <t>Павленко Иван</t>
  </si>
  <si>
    <t>Пузанков Даниил</t>
  </si>
  <si>
    <t>Балагуров Леонид</t>
  </si>
  <si>
    <t>Угов Артем</t>
  </si>
  <si>
    <t>Ермаков Павел</t>
  </si>
  <si>
    <t>Медведев Константин</t>
  </si>
  <si>
    <t>Арапов Никита</t>
  </si>
  <si>
    <t>Панин Владислав</t>
  </si>
  <si>
    <t>Маркин Вадим</t>
  </si>
  <si>
    <t>Моисеев Алексей</t>
  </si>
  <si>
    <t>Неугодов Александр</t>
  </si>
  <si>
    <t>Быков Кирилл</t>
  </si>
  <si>
    <t>Танковский Роман</t>
  </si>
  <si>
    <t>Ямников Никита</t>
  </si>
  <si>
    <t>Тарманов Александр</t>
  </si>
  <si>
    <t>Белкин Семен</t>
  </si>
  <si>
    <t>Ковалев Денис</t>
  </si>
  <si>
    <t>Дубинин Эдуард</t>
  </si>
  <si>
    <t xml:space="preserve"> красная</t>
  </si>
  <si>
    <t>черная</t>
  </si>
  <si>
    <t>Щербакова Ольга</t>
  </si>
  <si>
    <t>Белово</t>
  </si>
  <si>
    <t xml:space="preserve"> </t>
  </si>
  <si>
    <t>Группа № 4  (17.00-19.00)</t>
  </si>
  <si>
    <t>Место</t>
  </si>
  <si>
    <t>место</t>
  </si>
  <si>
    <t>СПИСОК УЧАСТНИКОВ</t>
  </si>
  <si>
    <t>Команда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</si>
</sst>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protection hidden="1"/>
    </xf>
    <xf numFmtId="0" fontId="3" fillId="0" borderId="1" applyBorder="0">
      <protection hidden="1"/>
    </xf>
    <xf numFmtId="0" fontId="3" fillId="0" borderId="1" applyProtection="0">
      <protection hidden="1"/>
    </xf>
  </cellStyleXfs>
  <cellXfs count="17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quotePrefix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0" xfId="0" quotePrefix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6" xfId="0" applyFont="1" applyFill="1" applyBorder="1"/>
    <xf numFmtId="0" fontId="0" fillId="0" borderId="7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11" fillId="0" borderId="0" xfId="0" applyFont="1" applyAlignment="1">
      <alignment horizontal="center"/>
    </xf>
    <xf numFmtId="0" fontId="0" fillId="0" borderId="2" xfId="0" applyBorder="1"/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3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2" fillId="0" borderId="3" xfId="0" applyFont="1" applyFill="1" applyBorder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/>
    <xf numFmtId="0" fontId="0" fillId="0" borderId="5" xfId="0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1" fillId="0" borderId="5" xfId="0" applyFont="1" applyFill="1" applyBorder="1"/>
    <xf numFmtId="0" fontId="21" fillId="0" borderId="1" xfId="0" applyFont="1" applyFill="1" applyBorder="1"/>
    <xf numFmtId="0" fontId="21" fillId="0" borderId="4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1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2" fontId="19" fillId="0" borderId="1" xfId="0" applyNumberFormat="1" applyFont="1" applyFill="1" applyBorder="1"/>
    <xf numFmtId="0" fontId="20" fillId="0" borderId="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9" fillId="0" borderId="1" xfId="0" applyFont="1" applyBorder="1"/>
    <xf numFmtId="0" fontId="12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3">
    <cellStyle name="Обычный" xfId="0" builtinId="0"/>
    <cellStyle name="Обычный 10" xfId="8"/>
    <cellStyle name="Обычный 11" xfId="9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Стиль 1" xfId="10"/>
    <cellStyle name="Стиль 2" xfId="11"/>
    <cellStyle name="Стиль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view="pageLayout" workbookViewId="0">
      <selection activeCell="B22" sqref="B22"/>
    </sheetView>
  </sheetViews>
  <sheetFormatPr defaultColWidth="9.140625" defaultRowHeight="15"/>
  <cols>
    <col min="1" max="1" width="5.140625" style="3" customWidth="1"/>
    <col min="2" max="2" width="24.5703125" style="2" customWidth="1"/>
    <col min="3" max="3" width="7.28515625" style="3" customWidth="1"/>
    <col min="4" max="7" width="12.5703125" style="2" customWidth="1"/>
    <col min="8" max="8" width="8.28515625" style="2" customWidth="1"/>
    <col min="9" max="16384" width="9.140625" style="2"/>
  </cols>
  <sheetData>
    <row r="1" spans="1:7">
      <c r="A1" s="142" t="s">
        <v>173</v>
      </c>
      <c r="B1" s="142"/>
      <c r="C1" s="143" t="s">
        <v>4</v>
      </c>
      <c r="D1" s="143"/>
      <c r="E1" s="143"/>
      <c r="F1" s="143"/>
      <c r="G1" s="1" t="s">
        <v>5</v>
      </c>
    </row>
    <row r="2" spans="1:7">
      <c r="A2" s="5"/>
      <c r="C2" s="2"/>
    </row>
    <row r="3" spans="1:7">
      <c r="A3" s="144" t="s">
        <v>0</v>
      </c>
      <c r="B3" s="144" t="s">
        <v>1</v>
      </c>
      <c r="C3" s="144" t="s">
        <v>2</v>
      </c>
      <c r="D3" s="144" t="s">
        <v>3</v>
      </c>
      <c r="E3" s="144"/>
      <c r="F3" s="144"/>
      <c r="G3" s="144"/>
    </row>
    <row r="4" spans="1:7">
      <c r="A4" s="144"/>
      <c r="B4" s="144"/>
      <c r="C4" s="144"/>
      <c r="D4" s="95" t="s">
        <v>139</v>
      </c>
      <c r="E4" s="95" t="s">
        <v>140</v>
      </c>
      <c r="F4" s="95" t="s">
        <v>141</v>
      </c>
      <c r="G4" s="95" t="s">
        <v>142</v>
      </c>
    </row>
    <row r="5" spans="1:7">
      <c r="A5" s="71">
        <v>1</v>
      </c>
      <c r="B5" s="46" t="s">
        <v>138</v>
      </c>
      <c r="C5" s="44">
        <v>2002</v>
      </c>
      <c r="D5" s="44"/>
      <c r="E5" s="44"/>
      <c r="F5" s="72"/>
      <c r="G5" s="72"/>
    </row>
    <row r="6" spans="1:7">
      <c r="A6" s="71">
        <v>2</v>
      </c>
      <c r="B6" s="47" t="s">
        <v>125</v>
      </c>
      <c r="C6" s="44">
        <v>2002</v>
      </c>
      <c r="D6" s="44"/>
      <c r="E6" s="44"/>
      <c r="F6" s="72"/>
      <c r="G6" s="72"/>
    </row>
    <row r="7" spans="1:7">
      <c r="A7" s="71">
        <v>3</v>
      </c>
      <c r="B7" s="46" t="s">
        <v>86</v>
      </c>
      <c r="C7" s="44">
        <v>2002</v>
      </c>
      <c r="D7" s="44"/>
      <c r="E7" s="44"/>
      <c r="F7" s="72"/>
      <c r="G7" s="72"/>
    </row>
    <row r="8" spans="1:7">
      <c r="A8" s="71">
        <v>4</v>
      </c>
      <c r="B8" s="46" t="s">
        <v>91</v>
      </c>
      <c r="C8" s="44">
        <v>2001</v>
      </c>
      <c r="D8" s="44"/>
      <c r="E8" s="44"/>
      <c r="F8" s="72"/>
      <c r="G8" s="72"/>
    </row>
    <row r="9" spans="1:7">
      <c r="A9" s="71">
        <v>5</v>
      </c>
      <c r="B9" s="47" t="s">
        <v>112</v>
      </c>
      <c r="C9" s="44">
        <v>2001</v>
      </c>
      <c r="D9" s="44"/>
      <c r="E9" s="44"/>
      <c r="F9" s="72"/>
      <c r="G9" s="72"/>
    </row>
    <row r="10" spans="1:7">
      <c r="A10" s="71">
        <v>6</v>
      </c>
      <c r="B10" s="46" t="s">
        <v>103</v>
      </c>
      <c r="C10" s="44">
        <v>2002</v>
      </c>
      <c r="D10" s="44"/>
      <c r="E10" s="44"/>
      <c r="F10" s="72"/>
      <c r="G10" s="72"/>
    </row>
    <row r="11" spans="1:7">
      <c r="A11" s="71">
        <v>7</v>
      </c>
      <c r="B11" s="47" t="s">
        <v>109</v>
      </c>
      <c r="C11" s="44">
        <v>2002</v>
      </c>
      <c r="D11" s="44"/>
      <c r="E11" s="44"/>
      <c r="F11" s="72"/>
      <c r="G11" s="72"/>
    </row>
    <row r="12" spans="1:7">
      <c r="A12" s="71">
        <v>8</v>
      </c>
      <c r="B12" s="47" t="s">
        <v>104</v>
      </c>
      <c r="C12" s="44">
        <v>2001</v>
      </c>
      <c r="D12" s="44"/>
      <c r="E12" s="44"/>
      <c r="F12" s="72"/>
      <c r="G12" s="72"/>
    </row>
    <row r="13" spans="1:7">
      <c r="A13" s="71">
        <v>9</v>
      </c>
      <c r="B13" s="46" t="s">
        <v>58</v>
      </c>
      <c r="C13" s="45">
        <v>2001</v>
      </c>
      <c r="D13" s="44"/>
      <c r="E13" s="44"/>
      <c r="F13" s="72"/>
      <c r="G13" s="72"/>
    </row>
    <row r="14" spans="1:7">
      <c r="A14" s="71">
        <v>10</v>
      </c>
      <c r="B14" s="46" t="s">
        <v>57</v>
      </c>
      <c r="C14" s="44">
        <v>2002</v>
      </c>
      <c r="D14" s="44"/>
      <c r="E14" s="88"/>
      <c r="F14" s="72"/>
      <c r="G14" s="72"/>
    </row>
    <row r="15" spans="1:7">
      <c r="A15" s="71">
        <v>11</v>
      </c>
      <c r="B15" s="46" t="s">
        <v>83</v>
      </c>
      <c r="C15" s="45">
        <v>2002</v>
      </c>
      <c r="D15" s="45"/>
      <c r="E15" s="88"/>
      <c r="F15" s="72"/>
      <c r="G15" s="72"/>
    </row>
    <row r="16" spans="1:7">
      <c r="A16" s="71">
        <v>12</v>
      </c>
      <c r="B16" s="47" t="s">
        <v>32</v>
      </c>
      <c r="C16" s="45">
        <v>2002</v>
      </c>
      <c r="D16" s="45"/>
      <c r="E16" s="88"/>
      <c r="F16" s="72"/>
      <c r="G16" s="72"/>
    </row>
    <row r="17" spans="1:7">
      <c r="A17" s="71">
        <v>13</v>
      </c>
      <c r="B17" s="46" t="s">
        <v>84</v>
      </c>
      <c r="C17" s="45">
        <v>2002</v>
      </c>
      <c r="D17" s="45"/>
      <c r="E17" s="88"/>
      <c r="F17" s="72"/>
      <c r="G17" s="72"/>
    </row>
    <row r="18" spans="1:7">
      <c r="A18" s="71">
        <v>14</v>
      </c>
      <c r="B18" s="47" t="s">
        <v>116</v>
      </c>
      <c r="C18" s="44">
        <v>2000</v>
      </c>
      <c r="D18" s="44"/>
      <c r="E18" s="88"/>
      <c r="F18" s="72"/>
      <c r="G18" s="72"/>
    </row>
    <row r="19" spans="1:7">
      <c r="A19" s="71">
        <v>15</v>
      </c>
      <c r="B19" s="46" t="s">
        <v>137</v>
      </c>
      <c r="C19" s="44">
        <v>2001</v>
      </c>
      <c r="D19" s="44"/>
      <c r="E19" s="88"/>
      <c r="F19" s="72"/>
      <c r="G19" s="72"/>
    </row>
    <row r="20" spans="1:7">
      <c r="A20" s="71">
        <v>16</v>
      </c>
      <c r="B20" s="47" t="s">
        <v>130</v>
      </c>
      <c r="C20" s="44">
        <v>1999</v>
      </c>
      <c r="D20" s="44"/>
      <c r="E20" s="88"/>
      <c r="F20" s="72"/>
      <c r="G20" s="72"/>
    </row>
    <row r="21" spans="1:7">
      <c r="A21" s="71">
        <v>17</v>
      </c>
      <c r="B21" s="47" t="s">
        <v>124</v>
      </c>
      <c r="C21" s="44">
        <v>2001</v>
      </c>
      <c r="D21" s="45"/>
      <c r="E21" s="88"/>
      <c r="F21" s="72"/>
      <c r="G21" s="72"/>
    </row>
    <row r="22" spans="1:7">
      <c r="A22" s="71">
        <v>18</v>
      </c>
      <c r="B22" s="47" t="s">
        <v>33</v>
      </c>
      <c r="C22" s="44">
        <v>2002</v>
      </c>
      <c r="D22" s="44"/>
      <c r="E22" s="88"/>
      <c r="F22" s="72"/>
      <c r="G22" s="72"/>
    </row>
    <row r="23" spans="1:7">
      <c r="A23" s="71">
        <v>19</v>
      </c>
      <c r="B23" s="46" t="s">
        <v>59</v>
      </c>
      <c r="C23" s="44">
        <v>2001</v>
      </c>
      <c r="D23" s="45"/>
      <c r="E23" s="88"/>
      <c r="F23" s="72"/>
      <c r="G23" s="72"/>
    </row>
    <row r="24" spans="1:7">
      <c r="A24" s="71">
        <v>20</v>
      </c>
      <c r="B24" s="47" t="s">
        <v>122</v>
      </c>
      <c r="C24" s="44">
        <v>1999</v>
      </c>
      <c r="D24" s="74"/>
      <c r="E24" s="88"/>
      <c r="F24" s="72"/>
      <c r="G24" s="72"/>
    </row>
    <row r="25" spans="1:7">
      <c r="A25" s="71">
        <v>21</v>
      </c>
      <c r="B25" s="46" t="s">
        <v>96</v>
      </c>
      <c r="C25" s="44">
        <v>2002</v>
      </c>
      <c r="D25" s="74"/>
      <c r="E25" s="88"/>
      <c r="F25" s="72"/>
      <c r="G25" s="72"/>
    </row>
    <row r="26" spans="1:7">
      <c r="A26" s="71">
        <v>22</v>
      </c>
      <c r="B26" s="47" t="s">
        <v>129</v>
      </c>
      <c r="C26" s="45">
        <v>1999</v>
      </c>
      <c r="D26" s="45"/>
      <c r="E26" s="88"/>
      <c r="F26" s="72"/>
      <c r="G26" s="72"/>
    </row>
    <row r="27" spans="1:7">
      <c r="A27" s="71">
        <v>23</v>
      </c>
      <c r="B27" s="47" t="s">
        <v>31</v>
      </c>
      <c r="C27" s="44">
        <v>2002</v>
      </c>
      <c r="D27" s="44"/>
      <c r="E27" s="44"/>
      <c r="F27" s="72"/>
      <c r="G27" s="72"/>
    </row>
    <row r="28" spans="1:7">
      <c r="A28" s="71">
        <v>24</v>
      </c>
      <c r="B28" s="47" t="s">
        <v>135</v>
      </c>
      <c r="C28" s="44">
        <v>2002</v>
      </c>
      <c r="D28" s="44"/>
      <c r="E28" s="44"/>
      <c r="F28" s="72"/>
      <c r="G28" s="72"/>
    </row>
    <row r="29" spans="1:7">
      <c r="A29" s="71">
        <v>25</v>
      </c>
      <c r="B29" s="47" t="s">
        <v>111</v>
      </c>
      <c r="C29" s="44">
        <v>2002</v>
      </c>
      <c r="D29" s="44"/>
      <c r="E29" s="44"/>
      <c r="F29" s="72"/>
      <c r="G29" s="72"/>
    </row>
    <row r="30" spans="1:7">
      <c r="A30" s="71">
        <v>26</v>
      </c>
      <c r="B30" s="47" t="s">
        <v>113</v>
      </c>
      <c r="C30" s="44">
        <v>2001</v>
      </c>
      <c r="D30" s="44"/>
      <c r="E30" s="44"/>
      <c r="F30" s="72"/>
      <c r="G30" s="72"/>
    </row>
    <row r="31" spans="1:7">
      <c r="A31" s="71">
        <v>27</v>
      </c>
      <c r="B31" s="47" t="s">
        <v>110</v>
      </c>
      <c r="C31" s="44">
        <v>2000</v>
      </c>
      <c r="D31" s="44"/>
      <c r="E31" s="44"/>
      <c r="F31" s="72"/>
      <c r="G31" s="72"/>
    </row>
    <row r="32" spans="1:7">
      <c r="A32" s="71">
        <v>28</v>
      </c>
      <c r="B32" s="47" t="s">
        <v>121</v>
      </c>
      <c r="C32" s="44">
        <v>2002</v>
      </c>
      <c r="D32" s="44"/>
      <c r="E32" s="44"/>
      <c r="F32" s="72"/>
      <c r="G32" s="72"/>
    </row>
    <row r="33" spans="1:7">
      <c r="A33" s="71">
        <v>29</v>
      </c>
      <c r="B33" s="47" t="s">
        <v>128</v>
      </c>
      <c r="C33" s="44">
        <v>2000</v>
      </c>
      <c r="D33" s="44"/>
      <c r="E33" s="44"/>
      <c r="F33" s="72"/>
      <c r="G33" s="72"/>
    </row>
    <row r="34" spans="1:7">
      <c r="A34" s="71">
        <v>30</v>
      </c>
      <c r="B34" s="46" t="s">
        <v>82</v>
      </c>
      <c r="C34" s="44">
        <v>2002</v>
      </c>
      <c r="D34" s="44"/>
      <c r="E34" s="45"/>
      <c r="F34" s="72"/>
      <c r="G34" s="72"/>
    </row>
    <row r="35" spans="1:7">
      <c r="A35" s="71">
        <v>31</v>
      </c>
      <c r="B35" s="47" t="s">
        <v>123</v>
      </c>
      <c r="C35" s="44">
        <v>2001</v>
      </c>
      <c r="D35" s="44"/>
      <c r="E35" s="88"/>
      <c r="F35" s="72"/>
      <c r="G35" s="72"/>
    </row>
    <row r="36" spans="1:7">
      <c r="A36" s="71">
        <v>32</v>
      </c>
      <c r="B36" s="46" t="s">
        <v>87</v>
      </c>
      <c r="C36" s="44">
        <v>2002</v>
      </c>
      <c r="D36" s="44"/>
      <c r="E36" s="88"/>
      <c r="F36" s="72"/>
      <c r="G36" s="72"/>
    </row>
    <row r="37" spans="1:7">
      <c r="A37" s="71">
        <v>33</v>
      </c>
      <c r="B37" s="47" t="s">
        <v>34</v>
      </c>
      <c r="C37" s="44">
        <v>2001</v>
      </c>
      <c r="D37" s="44"/>
      <c r="E37" s="88"/>
      <c r="F37" s="72"/>
      <c r="G37" s="72"/>
    </row>
    <row r="38" spans="1:7">
      <c r="A38" s="71">
        <v>34</v>
      </c>
      <c r="B38" s="46" t="s">
        <v>56</v>
      </c>
      <c r="C38" s="44">
        <v>2002</v>
      </c>
      <c r="D38" s="44"/>
      <c r="E38" s="88"/>
      <c r="F38" s="72"/>
      <c r="G38" s="72"/>
    </row>
    <row r="39" spans="1:7">
      <c r="A39" s="71">
        <v>35</v>
      </c>
      <c r="B39" s="46" t="s">
        <v>88</v>
      </c>
      <c r="C39" s="44">
        <v>2001</v>
      </c>
      <c r="D39" s="44"/>
      <c r="E39" s="88"/>
      <c r="F39" s="72"/>
      <c r="G39" s="72"/>
    </row>
    <row r="40" spans="1:7">
      <c r="A40" s="71">
        <v>36</v>
      </c>
      <c r="B40" s="46" t="s">
        <v>95</v>
      </c>
      <c r="C40" s="44">
        <v>2002</v>
      </c>
      <c r="D40" s="44"/>
      <c r="E40" s="88"/>
      <c r="F40" s="72"/>
      <c r="G40" s="72"/>
    </row>
    <row r="41" spans="1:7">
      <c r="A41" s="71">
        <v>37</v>
      </c>
      <c r="B41" s="47" t="s">
        <v>120</v>
      </c>
      <c r="C41" s="44">
        <v>2001</v>
      </c>
      <c r="D41" s="44"/>
      <c r="E41" s="44"/>
      <c r="F41" s="72"/>
      <c r="G41" s="72"/>
    </row>
    <row r="42" spans="1:7">
      <c r="A42" s="71">
        <v>38</v>
      </c>
      <c r="B42" s="47" t="s">
        <v>79</v>
      </c>
      <c r="C42" s="44">
        <v>2000</v>
      </c>
      <c r="D42" s="44"/>
      <c r="E42" s="44"/>
      <c r="F42" s="72"/>
      <c r="G42" s="72"/>
    </row>
    <row r="43" spans="1:7">
      <c r="A43" s="71">
        <v>39</v>
      </c>
      <c r="B43" s="46" t="s">
        <v>93</v>
      </c>
      <c r="C43" s="44">
        <v>2001</v>
      </c>
      <c r="D43" s="94"/>
      <c r="E43" s="44"/>
      <c r="F43" s="72"/>
      <c r="G43" s="72"/>
    </row>
    <row r="44" spans="1:7">
      <c r="A44" s="71">
        <v>40</v>
      </c>
      <c r="B44" s="46" t="s">
        <v>108</v>
      </c>
      <c r="C44" s="45">
        <v>2001</v>
      </c>
      <c r="D44" s="45"/>
      <c r="E44" s="45"/>
      <c r="F44" s="72"/>
      <c r="G44" s="72"/>
    </row>
    <row r="45" spans="1:7">
      <c r="A45" s="71">
        <v>41</v>
      </c>
      <c r="B45" s="47" t="s">
        <v>55</v>
      </c>
      <c r="C45" s="45">
        <v>2001</v>
      </c>
      <c r="D45" s="45"/>
      <c r="E45" s="45"/>
      <c r="F45" s="72"/>
      <c r="G45" s="72"/>
    </row>
    <row r="46" spans="1:7">
      <c r="A46" s="71">
        <v>42</v>
      </c>
      <c r="B46" s="46" t="s">
        <v>36</v>
      </c>
      <c r="C46" s="45">
        <v>2001</v>
      </c>
      <c r="D46" s="74"/>
      <c r="E46" s="45"/>
      <c r="F46" s="72"/>
      <c r="G46" s="72"/>
    </row>
    <row r="47" spans="1:7">
      <c r="A47" s="71">
        <v>43</v>
      </c>
      <c r="B47" s="93" t="s">
        <v>54</v>
      </c>
      <c r="C47" s="94">
        <v>2001</v>
      </c>
      <c r="D47" s="44"/>
      <c r="E47" s="88"/>
      <c r="F47" s="72"/>
      <c r="G47" s="72"/>
    </row>
    <row r="48" spans="1:7">
      <c r="A48" s="71">
        <v>44</v>
      </c>
      <c r="B48" s="46" t="s">
        <v>60</v>
      </c>
      <c r="C48" s="44">
        <v>2001</v>
      </c>
      <c r="D48" s="44"/>
      <c r="E48" s="88"/>
      <c r="F48" s="72"/>
      <c r="G48" s="72"/>
    </row>
    <row r="49" spans="1:7">
      <c r="A49" s="71">
        <v>45</v>
      </c>
      <c r="B49" s="46" t="s">
        <v>127</v>
      </c>
      <c r="C49" s="44">
        <v>2001</v>
      </c>
      <c r="D49" s="44"/>
      <c r="E49" s="88"/>
      <c r="F49" s="4"/>
      <c r="G49" s="4"/>
    </row>
    <row r="50" spans="1:7">
      <c r="A50" s="71">
        <v>46</v>
      </c>
      <c r="B50" s="46" t="s">
        <v>126</v>
      </c>
      <c r="C50" s="44">
        <v>2002</v>
      </c>
      <c r="D50" s="44"/>
      <c r="E50" s="88"/>
      <c r="F50" s="4"/>
      <c r="G50" s="4"/>
    </row>
    <row r="51" spans="1:7">
      <c r="A51" s="71">
        <v>47</v>
      </c>
      <c r="B51" s="46" t="s">
        <v>136</v>
      </c>
      <c r="C51" s="44">
        <v>2002</v>
      </c>
      <c r="D51" s="44"/>
      <c r="E51" s="88"/>
      <c r="F51" s="4"/>
      <c r="G51" s="4"/>
    </row>
    <row r="52" spans="1:7">
      <c r="A52" s="71">
        <v>48</v>
      </c>
      <c r="B52" s="47" t="s">
        <v>114</v>
      </c>
      <c r="C52" s="44">
        <v>2001</v>
      </c>
      <c r="D52" s="44"/>
      <c r="E52" s="88"/>
      <c r="F52" s="4"/>
      <c r="G52" s="4"/>
    </row>
    <row r="53" spans="1:7">
      <c r="A53" s="71">
        <v>49</v>
      </c>
      <c r="B53" s="47" t="s">
        <v>35</v>
      </c>
      <c r="C53" s="44">
        <v>2001</v>
      </c>
      <c r="D53" s="44"/>
      <c r="E53" s="88"/>
      <c r="F53" s="4"/>
      <c r="G53" s="4"/>
    </row>
    <row r="54" spans="1:7">
      <c r="A54" s="71">
        <v>50</v>
      </c>
      <c r="B54" s="47" t="s">
        <v>89</v>
      </c>
      <c r="C54" s="44">
        <v>1999</v>
      </c>
      <c r="D54" s="44"/>
      <c r="E54" s="88"/>
      <c r="F54" s="4"/>
      <c r="G54" s="4"/>
    </row>
  </sheetData>
  <sortState ref="B5:C54">
    <sortCondition ref="B5:B54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Z33"/>
  <sheetViews>
    <sheetView workbookViewId="0">
      <selection sqref="A1:W33"/>
    </sheetView>
  </sheetViews>
  <sheetFormatPr defaultRowHeight="15"/>
  <cols>
    <col min="1" max="1" width="4.85546875" customWidth="1"/>
    <col min="2" max="2" width="18.28515625" customWidth="1"/>
    <col min="3" max="3" width="5.5703125" customWidth="1"/>
    <col min="4" max="4" width="5.28515625" customWidth="1"/>
    <col min="5" max="5" width="16.710937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6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6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6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6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6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6" ht="15.75">
      <c r="B6" t="s">
        <v>20</v>
      </c>
      <c r="J6" s="19"/>
      <c r="K6" s="19"/>
      <c r="L6" s="20"/>
      <c r="M6" s="21"/>
      <c r="N6" s="22"/>
      <c r="R6" s="6" t="s">
        <v>63</v>
      </c>
      <c r="V6" s="19"/>
      <c r="W6" s="19"/>
    </row>
    <row r="7" spans="1:26" ht="15.75">
      <c r="J7" s="23"/>
      <c r="K7" s="23"/>
      <c r="L7" s="24"/>
      <c r="M7" s="25"/>
      <c r="N7" s="22"/>
      <c r="R7" s="26" t="s">
        <v>67</v>
      </c>
      <c r="S7" s="26"/>
      <c r="T7" s="26"/>
      <c r="U7" s="26"/>
      <c r="V7" s="26"/>
      <c r="W7" s="26"/>
      <c r="X7" s="26"/>
      <c r="Y7" s="25"/>
      <c r="Z7" s="22"/>
    </row>
    <row r="8" spans="1:26">
      <c r="A8" s="163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1:26">
      <c r="A9" s="79" t="s">
        <v>37</v>
      </c>
      <c r="B9" s="79" t="s">
        <v>38</v>
      </c>
      <c r="C9" s="79" t="s">
        <v>39</v>
      </c>
      <c r="D9" s="79" t="s">
        <v>10</v>
      </c>
      <c r="E9" s="97" t="s">
        <v>80</v>
      </c>
      <c r="F9" s="165" t="s">
        <v>40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168" t="s">
        <v>41</v>
      </c>
      <c r="V9" s="79"/>
      <c r="W9" s="79" t="s">
        <v>42</v>
      </c>
    </row>
    <row r="10" spans="1:26">
      <c r="A10" s="80" t="s">
        <v>0</v>
      </c>
      <c r="B10" s="80" t="s">
        <v>43</v>
      </c>
      <c r="C10" s="80" t="s">
        <v>44</v>
      </c>
      <c r="D10" s="80"/>
      <c r="E10" s="80"/>
      <c r="F10" s="51">
        <v>1</v>
      </c>
      <c r="G10" s="51">
        <v>2</v>
      </c>
      <c r="H10" s="51">
        <v>3</v>
      </c>
      <c r="I10" s="51">
        <v>4</v>
      </c>
      <c r="J10" s="51">
        <v>5</v>
      </c>
      <c r="K10" s="51">
        <v>6</v>
      </c>
      <c r="L10" s="51">
        <v>7</v>
      </c>
      <c r="M10" s="51">
        <v>8</v>
      </c>
      <c r="N10" s="51">
        <v>9</v>
      </c>
      <c r="O10" s="51">
        <v>10</v>
      </c>
      <c r="P10" s="51">
        <v>11</v>
      </c>
      <c r="Q10" s="51">
        <v>12</v>
      </c>
      <c r="R10" s="51">
        <v>13</v>
      </c>
      <c r="S10" s="51">
        <v>14</v>
      </c>
      <c r="T10" s="51">
        <v>15</v>
      </c>
      <c r="U10" s="169"/>
      <c r="V10" s="80" t="s">
        <v>45</v>
      </c>
      <c r="W10" s="80"/>
    </row>
    <row r="11" spans="1:26">
      <c r="A11" s="80"/>
      <c r="B11" s="12" t="s">
        <v>50</v>
      </c>
      <c r="C11" s="80"/>
      <c r="D11" s="80"/>
      <c r="E11" s="8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80"/>
      <c r="V11" s="80"/>
      <c r="W11" s="80"/>
    </row>
    <row r="12" spans="1:26">
      <c r="A12" s="52">
        <v>1</v>
      </c>
      <c r="B12" s="46" t="s">
        <v>82</v>
      </c>
      <c r="C12" s="46">
        <v>2002</v>
      </c>
      <c r="D12" s="44">
        <v>1</v>
      </c>
      <c r="E12" s="44" t="s">
        <v>81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6">
      <c r="A13" s="53">
        <v>2</v>
      </c>
      <c r="B13" s="47" t="s">
        <v>123</v>
      </c>
      <c r="C13" s="44">
        <v>2001</v>
      </c>
      <c r="D13" s="44">
        <v>1</v>
      </c>
      <c r="E13" s="44" t="s">
        <v>106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6">
      <c r="A14" s="52">
        <v>3</v>
      </c>
      <c r="B14" s="47" t="s">
        <v>124</v>
      </c>
      <c r="C14" s="44">
        <v>2001</v>
      </c>
      <c r="D14" s="44" t="s">
        <v>28</v>
      </c>
      <c r="E14" s="44" t="s">
        <v>106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6">
      <c r="A15" s="53">
        <v>4</v>
      </c>
      <c r="B15" s="47" t="s">
        <v>114</v>
      </c>
      <c r="C15" s="44">
        <v>2001</v>
      </c>
      <c r="D15" s="44">
        <v>1</v>
      </c>
      <c r="E15" s="44" t="s">
        <v>106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6">
      <c r="A16" s="52">
        <v>5</v>
      </c>
      <c r="B16" s="46" t="s">
        <v>88</v>
      </c>
      <c r="C16" s="46">
        <v>2001</v>
      </c>
      <c r="D16" s="44">
        <v>1</v>
      </c>
      <c r="E16" s="44" t="s">
        <v>81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5.75" thickBot="1">
      <c r="A17" s="53">
        <v>6</v>
      </c>
      <c r="B17" s="103" t="s">
        <v>95</v>
      </c>
      <c r="C17" s="103">
        <v>2002</v>
      </c>
      <c r="D17" s="102">
        <v>3</v>
      </c>
      <c r="E17" s="102" t="s">
        <v>97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>
      <c r="A18" s="53"/>
      <c r="B18" s="9" t="s">
        <v>52</v>
      </c>
      <c r="C18" s="13"/>
      <c r="D18" s="13"/>
      <c r="E18" s="1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>
      <c r="A19" s="52">
        <v>1</v>
      </c>
      <c r="B19" s="46" t="s">
        <v>82</v>
      </c>
      <c r="C19" s="46">
        <v>2002</v>
      </c>
      <c r="D19" s="44">
        <v>1</v>
      </c>
      <c r="E19" s="44" t="s">
        <v>81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>
      <c r="A20" s="53">
        <v>2</v>
      </c>
      <c r="B20" s="47" t="s">
        <v>123</v>
      </c>
      <c r="C20" s="44">
        <v>2001</v>
      </c>
      <c r="D20" s="44">
        <v>1</v>
      </c>
      <c r="E20" s="44" t="s">
        <v>106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>
      <c r="A21" s="52">
        <v>3</v>
      </c>
      <c r="B21" s="47" t="s">
        <v>124</v>
      </c>
      <c r="C21" s="44">
        <v>2001</v>
      </c>
      <c r="D21" s="44" t="s">
        <v>28</v>
      </c>
      <c r="E21" s="44" t="s">
        <v>106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>
      <c r="A22" s="53">
        <v>4</v>
      </c>
      <c r="B22" s="47" t="s">
        <v>114</v>
      </c>
      <c r="C22" s="44">
        <v>2001</v>
      </c>
      <c r="D22" s="44">
        <v>1</v>
      </c>
      <c r="E22" s="44" t="s">
        <v>106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>
      <c r="A23" s="52">
        <v>5</v>
      </c>
      <c r="B23" s="46" t="s">
        <v>88</v>
      </c>
      <c r="C23" s="46">
        <v>2001</v>
      </c>
      <c r="D23" s="44">
        <v>1</v>
      </c>
      <c r="E23" s="44" t="s">
        <v>81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5.75" thickBot="1">
      <c r="A24" s="52">
        <v>6</v>
      </c>
      <c r="B24" s="103" t="s">
        <v>95</v>
      </c>
      <c r="C24" s="103">
        <v>2002</v>
      </c>
      <c r="D24" s="102">
        <v>3</v>
      </c>
      <c r="E24" s="102" t="s">
        <v>97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>
      <c r="A25" s="53"/>
      <c r="B25" s="57" t="s">
        <v>51</v>
      </c>
      <c r="C25" s="13"/>
      <c r="D25" s="13"/>
      <c r="E25" s="1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>
      <c r="A26" s="52">
        <v>1</v>
      </c>
      <c r="B26" s="46" t="s">
        <v>82</v>
      </c>
      <c r="C26" s="46">
        <v>2002</v>
      </c>
      <c r="D26" s="44">
        <v>1</v>
      </c>
      <c r="E26" s="44" t="s">
        <v>81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>
      <c r="A27" s="53">
        <v>2</v>
      </c>
      <c r="B27" s="47" t="s">
        <v>123</v>
      </c>
      <c r="C27" s="44">
        <v>2001</v>
      </c>
      <c r="D27" s="44">
        <v>1</v>
      </c>
      <c r="E27" s="44" t="s">
        <v>106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>
      <c r="A28" s="52">
        <v>3</v>
      </c>
      <c r="B28" s="47" t="s">
        <v>124</v>
      </c>
      <c r="C28" s="44">
        <v>2001</v>
      </c>
      <c r="D28" s="44" t="s">
        <v>28</v>
      </c>
      <c r="E28" s="44" t="s">
        <v>106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>
      <c r="A29" s="53">
        <v>4</v>
      </c>
      <c r="B29" s="47" t="s">
        <v>114</v>
      </c>
      <c r="C29" s="44">
        <v>2001</v>
      </c>
      <c r="D29" s="44">
        <v>1</v>
      </c>
      <c r="E29" s="44" t="s">
        <v>106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52">
        <v>5</v>
      </c>
      <c r="B30" s="46" t="s">
        <v>88</v>
      </c>
      <c r="C30" s="46">
        <v>2001</v>
      </c>
      <c r="D30" s="44">
        <v>1</v>
      </c>
      <c r="E30" s="44" t="s">
        <v>81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5.75" thickBot="1">
      <c r="A31" s="53">
        <v>6</v>
      </c>
      <c r="B31" s="103" t="s">
        <v>95</v>
      </c>
      <c r="C31" s="103">
        <v>2002</v>
      </c>
      <c r="D31" s="102">
        <v>3</v>
      </c>
      <c r="E31" s="102" t="s">
        <v>97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>
      <c r="A32" s="48"/>
      <c r="B32" s="48" t="s">
        <v>53</v>
      </c>
      <c r="C32" s="48"/>
      <c r="D32" s="48"/>
      <c r="E32" s="48" t="s">
        <v>46</v>
      </c>
      <c r="F32" s="56"/>
      <c r="G32" s="56"/>
      <c r="H32" s="56"/>
      <c r="I32" s="56"/>
      <c r="J32" s="56"/>
      <c r="K32" s="48"/>
      <c r="L32" s="48"/>
      <c r="M32" s="48" t="s">
        <v>47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>
      <c r="A33" s="48"/>
      <c r="B33" s="48"/>
      <c r="C33" s="48"/>
      <c r="D33" s="48"/>
      <c r="E33" s="56" t="s">
        <v>48</v>
      </c>
      <c r="F33" s="48"/>
      <c r="G33" s="48"/>
      <c r="H33" s="48"/>
      <c r="I33" s="48"/>
      <c r="J33" s="48"/>
      <c r="K33" s="48"/>
      <c r="L33" s="48"/>
      <c r="M33" s="48"/>
      <c r="N33" s="48" t="s">
        <v>49</v>
      </c>
      <c r="O33" s="48"/>
      <c r="P33" s="48"/>
      <c r="Q33" s="48"/>
      <c r="R33" s="48"/>
      <c r="S33" s="48"/>
      <c r="T33" s="48"/>
      <c r="U33" s="48"/>
      <c r="V33" s="48"/>
      <c r="W33" s="48"/>
    </row>
  </sheetData>
  <sortState ref="A12:E17">
    <sortCondition descending="1" ref="A12:A17"/>
  </sortState>
  <mergeCells count="8">
    <mergeCell ref="A8:W8"/>
    <mergeCell ref="F9:T9"/>
    <mergeCell ref="U9:U10"/>
    <mergeCell ref="A1:W1"/>
    <mergeCell ref="A2:W2"/>
    <mergeCell ref="A3:W3"/>
    <mergeCell ref="A4:W4"/>
    <mergeCell ref="A5:W5"/>
  </mergeCells>
  <pageMargins left="0.70866141732283472" right="0.70866141732283472" top="0.48" bottom="0.5699999999999999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3"/>
  <sheetViews>
    <sheetView workbookViewId="0">
      <selection activeCell="A3" sqref="A3:W5"/>
    </sheetView>
  </sheetViews>
  <sheetFormatPr defaultRowHeight="15"/>
  <cols>
    <col min="1" max="1" width="4.85546875" customWidth="1"/>
    <col min="2" max="2" width="15.42578125" customWidth="1"/>
    <col min="3" max="3" width="5.42578125" customWidth="1"/>
    <col min="4" max="4" width="4.28515625" customWidth="1"/>
    <col min="5" max="5" width="18.285156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7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84"/>
      <c r="Y1" s="84"/>
      <c r="Z1" s="84"/>
      <c r="AA1" s="84"/>
    </row>
    <row r="2" spans="1:27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84"/>
      <c r="Y2" s="84"/>
      <c r="Z2" s="84"/>
      <c r="AA2" s="84"/>
    </row>
    <row r="3" spans="1:27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27"/>
      <c r="Y3" s="27"/>
      <c r="Z3" s="27"/>
      <c r="AA3" s="27"/>
    </row>
    <row r="4" spans="1:27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27"/>
      <c r="Y4" s="27"/>
      <c r="Z4" s="27"/>
      <c r="AA4" s="27"/>
    </row>
    <row r="5" spans="1:27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26"/>
      <c r="Y5" s="26"/>
      <c r="Z5" s="26"/>
      <c r="AA5" s="26"/>
    </row>
    <row r="6" spans="1:27" ht="15.75">
      <c r="B6" t="s">
        <v>20</v>
      </c>
      <c r="J6" s="19"/>
      <c r="K6" s="19"/>
      <c r="L6" s="20"/>
      <c r="M6" s="21"/>
      <c r="N6" s="22"/>
      <c r="R6" s="6" t="s">
        <v>63</v>
      </c>
      <c r="V6" s="19"/>
      <c r="W6" s="19"/>
    </row>
    <row r="7" spans="1:27" ht="15.75">
      <c r="J7" s="23"/>
      <c r="K7" s="23"/>
      <c r="L7" s="24"/>
      <c r="M7" s="25"/>
      <c r="N7" s="22"/>
      <c r="R7" t="s">
        <v>73</v>
      </c>
      <c r="V7" s="23"/>
      <c r="W7" s="23"/>
    </row>
    <row r="8" spans="1:27">
      <c r="A8" s="163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1:27">
      <c r="A9" s="49" t="s">
        <v>37</v>
      </c>
      <c r="B9" s="49" t="s">
        <v>38</v>
      </c>
      <c r="C9" s="49" t="s">
        <v>39</v>
      </c>
      <c r="D9" s="49" t="s">
        <v>10</v>
      </c>
      <c r="E9" s="83" t="s">
        <v>80</v>
      </c>
      <c r="F9" s="165" t="s">
        <v>40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168" t="s">
        <v>41</v>
      </c>
      <c r="V9" s="49"/>
      <c r="W9" s="49" t="s">
        <v>42</v>
      </c>
    </row>
    <row r="10" spans="1:27">
      <c r="A10" s="50" t="s">
        <v>0</v>
      </c>
      <c r="B10" s="50" t="s">
        <v>43</v>
      </c>
      <c r="C10" s="50" t="s">
        <v>44</v>
      </c>
      <c r="D10" s="50"/>
      <c r="E10" s="50"/>
      <c r="F10" s="51">
        <v>1</v>
      </c>
      <c r="G10" s="51">
        <v>2</v>
      </c>
      <c r="H10" s="51">
        <v>3</v>
      </c>
      <c r="I10" s="51">
        <v>4</v>
      </c>
      <c r="J10" s="51">
        <v>5</v>
      </c>
      <c r="K10" s="51">
        <v>6</v>
      </c>
      <c r="L10" s="51">
        <v>7</v>
      </c>
      <c r="M10" s="51">
        <v>8</v>
      </c>
      <c r="N10" s="51">
        <v>9</v>
      </c>
      <c r="O10" s="51">
        <v>10</v>
      </c>
      <c r="P10" s="51">
        <v>11</v>
      </c>
      <c r="Q10" s="51">
        <v>12</v>
      </c>
      <c r="R10" s="51">
        <v>13</v>
      </c>
      <c r="S10" s="51">
        <v>14</v>
      </c>
      <c r="T10" s="51">
        <v>15</v>
      </c>
      <c r="U10" s="169"/>
      <c r="V10" s="50" t="s">
        <v>45</v>
      </c>
      <c r="W10" s="50"/>
    </row>
    <row r="11" spans="1:27">
      <c r="A11" s="50"/>
      <c r="B11" s="12" t="s">
        <v>50</v>
      </c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0"/>
      <c r="V11" s="50"/>
      <c r="W11" s="50"/>
    </row>
    <row r="12" spans="1:27">
      <c r="A12" s="52">
        <v>1</v>
      </c>
      <c r="B12" s="46" t="s">
        <v>57</v>
      </c>
      <c r="C12" s="116">
        <v>2002</v>
      </c>
      <c r="D12" s="44" t="s">
        <v>30</v>
      </c>
      <c r="E12" s="88" t="s">
        <v>102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7">
      <c r="A13" s="53">
        <v>2</v>
      </c>
      <c r="B13" s="46" t="s">
        <v>58</v>
      </c>
      <c r="C13" s="115">
        <v>2001</v>
      </c>
      <c r="D13" s="45" t="s">
        <v>30</v>
      </c>
      <c r="E13" s="88" t="s">
        <v>102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7">
      <c r="A14" s="52">
        <v>3</v>
      </c>
      <c r="B14" s="46" t="s">
        <v>60</v>
      </c>
      <c r="C14" s="115">
        <v>2001</v>
      </c>
      <c r="D14" s="45" t="s">
        <v>29</v>
      </c>
      <c r="E14" s="88" t="s">
        <v>102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7">
      <c r="A15" s="53">
        <v>4</v>
      </c>
      <c r="B15" s="46" t="s">
        <v>83</v>
      </c>
      <c r="C15" s="115">
        <v>2002</v>
      </c>
      <c r="D15" s="45">
        <v>1</v>
      </c>
      <c r="E15" s="44" t="s">
        <v>81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7">
      <c r="A16" s="52">
        <v>5</v>
      </c>
      <c r="B16" s="47" t="s">
        <v>112</v>
      </c>
      <c r="C16" s="116">
        <v>2001</v>
      </c>
      <c r="D16" s="44">
        <v>2</v>
      </c>
      <c r="E16" s="88" t="s">
        <v>106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5.75" thickBot="1">
      <c r="A17" s="53">
        <v>6</v>
      </c>
      <c r="B17" s="113" t="s">
        <v>113</v>
      </c>
      <c r="C17" s="117">
        <v>2001</v>
      </c>
      <c r="D17" s="102">
        <v>1</v>
      </c>
      <c r="E17" s="112" t="s">
        <v>106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>
      <c r="A18" s="53"/>
      <c r="B18" s="9" t="s">
        <v>52</v>
      </c>
      <c r="C18" s="13"/>
      <c r="D18" s="13"/>
      <c r="E18" s="1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>
      <c r="A19" s="52">
        <v>1</v>
      </c>
      <c r="B19" s="46" t="s">
        <v>57</v>
      </c>
      <c r="C19" s="116">
        <v>2002</v>
      </c>
      <c r="D19" s="44" t="s">
        <v>30</v>
      </c>
      <c r="E19" s="88" t="s">
        <v>102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>
      <c r="A20" s="53">
        <v>2</v>
      </c>
      <c r="B20" s="46" t="s">
        <v>58</v>
      </c>
      <c r="C20" s="115">
        <v>2001</v>
      </c>
      <c r="D20" s="45" t="s">
        <v>30</v>
      </c>
      <c r="E20" s="88" t="s">
        <v>102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>
      <c r="A21" s="52">
        <v>3</v>
      </c>
      <c r="B21" s="46" t="s">
        <v>60</v>
      </c>
      <c r="C21" s="115">
        <v>2001</v>
      </c>
      <c r="D21" s="45" t="s">
        <v>29</v>
      </c>
      <c r="E21" s="88" t="s">
        <v>102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>
      <c r="A22" s="53">
        <v>4</v>
      </c>
      <c r="B22" s="46" t="s">
        <v>83</v>
      </c>
      <c r="C22" s="115">
        <v>2002</v>
      </c>
      <c r="D22" s="45">
        <v>1</v>
      </c>
      <c r="E22" s="44" t="s">
        <v>81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>
      <c r="A23" s="52">
        <v>5</v>
      </c>
      <c r="B23" s="47" t="s">
        <v>112</v>
      </c>
      <c r="C23" s="116">
        <v>2001</v>
      </c>
      <c r="D23" s="44">
        <v>2</v>
      </c>
      <c r="E23" s="88" t="s">
        <v>106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5.75" thickBot="1">
      <c r="A24" s="52">
        <v>6</v>
      </c>
      <c r="B24" s="113" t="s">
        <v>113</v>
      </c>
      <c r="C24" s="117">
        <v>2001</v>
      </c>
      <c r="D24" s="102">
        <v>1</v>
      </c>
      <c r="E24" s="112" t="s">
        <v>106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>
      <c r="A25" s="53"/>
      <c r="B25" s="57" t="s">
        <v>51</v>
      </c>
      <c r="C25" s="13"/>
      <c r="D25" s="13"/>
      <c r="E25" s="1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>
      <c r="A26" s="52">
        <v>1</v>
      </c>
      <c r="B26" s="46" t="s">
        <v>57</v>
      </c>
      <c r="C26" s="116">
        <v>2002</v>
      </c>
      <c r="D26" s="44" t="s">
        <v>30</v>
      </c>
      <c r="E26" s="88" t="s">
        <v>102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>
      <c r="A27" s="53">
        <v>2</v>
      </c>
      <c r="B27" s="46" t="s">
        <v>58</v>
      </c>
      <c r="C27" s="115">
        <v>2001</v>
      </c>
      <c r="D27" s="45" t="s">
        <v>30</v>
      </c>
      <c r="E27" s="88" t="s">
        <v>102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>
      <c r="A28" s="52">
        <v>3</v>
      </c>
      <c r="B28" s="46" t="s">
        <v>60</v>
      </c>
      <c r="C28" s="115">
        <v>2001</v>
      </c>
      <c r="D28" s="45" t="s">
        <v>29</v>
      </c>
      <c r="E28" s="88" t="s">
        <v>102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>
      <c r="A29" s="53">
        <v>4</v>
      </c>
      <c r="B29" s="46" t="s">
        <v>83</v>
      </c>
      <c r="C29" s="115">
        <v>2002</v>
      </c>
      <c r="D29" s="45">
        <v>1</v>
      </c>
      <c r="E29" s="44" t="s">
        <v>81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52">
        <v>5</v>
      </c>
      <c r="B30" s="47" t="s">
        <v>112</v>
      </c>
      <c r="C30" s="116">
        <v>2001</v>
      </c>
      <c r="D30" s="44">
        <v>2</v>
      </c>
      <c r="E30" s="88" t="s">
        <v>106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5.75" thickBot="1">
      <c r="A31" s="53">
        <v>6</v>
      </c>
      <c r="B31" s="113" t="s">
        <v>113</v>
      </c>
      <c r="C31" s="117">
        <v>2001</v>
      </c>
      <c r="D31" s="102">
        <v>1</v>
      </c>
      <c r="E31" s="112" t="s">
        <v>106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>
      <c r="A32" s="48"/>
      <c r="B32" s="48" t="s">
        <v>53</v>
      </c>
      <c r="C32" s="48"/>
      <c r="D32" s="48"/>
      <c r="E32" s="48" t="s">
        <v>46</v>
      </c>
      <c r="F32" s="56"/>
      <c r="G32" s="56"/>
      <c r="H32" s="56"/>
      <c r="I32" s="56"/>
      <c r="J32" s="56"/>
      <c r="K32" s="48"/>
      <c r="L32" s="48"/>
      <c r="M32" s="48" t="s">
        <v>47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>
      <c r="A33" s="48"/>
      <c r="B33" s="48"/>
      <c r="C33" s="48"/>
      <c r="D33" s="48"/>
      <c r="E33" s="56" t="s">
        <v>48</v>
      </c>
      <c r="F33" s="48"/>
      <c r="G33" s="48"/>
      <c r="H33" s="48"/>
      <c r="I33" s="48"/>
      <c r="J33" s="48"/>
      <c r="K33" s="48"/>
      <c r="L33" s="48"/>
      <c r="M33" s="48"/>
      <c r="N33" s="48" t="s">
        <v>49</v>
      </c>
      <c r="O33" s="48"/>
      <c r="P33" s="48"/>
      <c r="Q33" s="48"/>
      <c r="R33" s="48"/>
      <c r="S33" s="48"/>
      <c r="T33" s="48"/>
      <c r="U33" s="48"/>
      <c r="V33" s="48"/>
      <c r="W33" s="48"/>
    </row>
  </sheetData>
  <sortState ref="A12:E17">
    <sortCondition descending="1" ref="A12:A17"/>
  </sortState>
  <mergeCells count="8">
    <mergeCell ref="A8:W8"/>
    <mergeCell ref="F9:T9"/>
    <mergeCell ref="U9:U10"/>
    <mergeCell ref="A1:W1"/>
    <mergeCell ref="A2:W2"/>
    <mergeCell ref="A3:W3"/>
    <mergeCell ref="A4:W4"/>
    <mergeCell ref="A5:W5"/>
  </mergeCells>
  <pageMargins left="0.4" right="0.23622047244094491" top="0.22" bottom="0.15" header="0.31496062992125984" footer="0.15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39"/>
  <sheetViews>
    <sheetView tabSelected="1" workbookViewId="0">
      <selection activeCell="O37" sqref="O37"/>
    </sheetView>
  </sheetViews>
  <sheetFormatPr defaultRowHeight="15"/>
  <cols>
    <col min="1" max="1" width="4.85546875" customWidth="1"/>
    <col min="2" max="2" width="15.42578125" customWidth="1"/>
    <col min="3" max="3" width="5" bestFit="1" customWidth="1"/>
    <col min="4" max="4" width="4.28515625" customWidth="1"/>
    <col min="5" max="5" width="18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3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3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3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3" ht="15.75">
      <c r="B6" t="s">
        <v>20</v>
      </c>
      <c r="J6" s="19"/>
      <c r="K6" s="19"/>
      <c r="L6" s="20"/>
      <c r="M6" s="21"/>
      <c r="N6" s="22"/>
      <c r="R6" s="6" t="s">
        <v>63</v>
      </c>
      <c r="V6" s="19"/>
      <c r="W6" s="19"/>
    </row>
    <row r="7" spans="1:23" ht="15.75">
      <c r="J7" s="23"/>
      <c r="K7" s="23"/>
      <c r="L7" s="24"/>
      <c r="M7" s="25"/>
      <c r="N7" s="22"/>
      <c r="R7" s="26" t="s">
        <v>70</v>
      </c>
      <c r="S7" s="26"/>
      <c r="T7" s="26"/>
      <c r="U7" s="26"/>
      <c r="V7" s="26"/>
      <c r="W7" s="26"/>
    </row>
    <row r="8" spans="1:23">
      <c r="A8" s="163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1:23">
      <c r="A9" s="79" t="s">
        <v>37</v>
      </c>
      <c r="B9" s="79" t="s">
        <v>38</v>
      </c>
      <c r="C9" s="79" t="s">
        <v>39</v>
      </c>
      <c r="D9" s="79" t="s">
        <v>10</v>
      </c>
      <c r="E9" s="83" t="s">
        <v>80</v>
      </c>
      <c r="F9" s="165" t="s">
        <v>40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168" t="s">
        <v>41</v>
      </c>
      <c r="V9" s="79"/>
      <c r="W9" s="79" t="s">
        <v>42</v>
      </c>
    </row>
    <row r="10" spans="1:23">
      <c r="A10" s="80" t="s">
        <v>0</v>
      </c>
      <c r="B10" s="80" t="s">
        <v>43</v>
      </c>
      <c r="C10" s="80" t="s">
        <v>44</v>
      </c>
      <c r="D10" s="80"/>
      <c r="E10" s="80"/>
      <c r="F10" s="51">
        <v>1</v>
      </c>
      <c r="G10" s="51">
        <v>2</v>
      </c>
      <c r="H10" s="51">
        <v>3</v>
      </c>
      <c r="I10" s="51">
        <v>4</v>
      </c>
      <c r="J10" s="51">
        <v>5</v>
      </c>
      <c r="K10" s="51">
        <v>6</v>
      </c>
      <c r="L10" s="51">
        <v>7</v>
      </c>
      <c r="M10" s="51">
        <v>8</v>
      </c>
      <c r="N10" s="51">
        <v>9</v>
      </c>
      <c r="O10" s="51">
        <v>10</v>
      </c>
      <c r="P10" s="51">
        <v>11</v>
      </c>
      <c r="Q10" s="51">
        <v>12</v>
      </c>
      <c r="R10" s="51">
        <v>13</v>
      </c>
      <c r="S10" s="51">
        <v>14</v>
      </c>
      <c r="T10" s="51">
        <v>15</v>
      </c>
      <c r="U10" s="169"/>
      <c r="V10" s="80" t="s">
        <v>45</v>
      </c>
      <c r="W10" s="80"/>
    </row>
    <row r="11" spans="1:23">
      <c r="A11" s="80"/>
      <c r="B11" s="12" t="s">
        <v>50</v>
      </c>
      <c r="C11" s="80"/>
      <c r="D11" s="80"/>
      <c r="E11" s="8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80"/>
      <c r="V11" s="80"/>
      <c r="W11" s="80"/>
    </row>
    <row r="12" spans="1:23">
      <c r="A12" s="44">
        <v>1</v>
      </c>
      <c r="B12" s="89" t="s">
        <v>101</v>
      </c>
      <c r="C12" s="124">
        <v>2000</v>
      </c>
      <c r="D12" s="99" t="s">
        <v>27</v>
      </c>
      <c r="E12" s="88" t="s">
        <v>102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>
      <c r="A13" s="44">
        <v>2</v>
      </c>
      <c r="B13" s="89" t="s">
        <v>98</v>
      </c>
      <c r="C13" s="124">
        <v>1999</v>
      </c>
      <c r="D13" s="99" t="s">
        <v>27</v>
      </c>
      <c r="E13" s="88" t="s">
        <v>102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>
      <c r="A14" s="44">
        <v>3</v>
      </c>
      <c r="B14" s="89" t="s">
        <v>78</v>
      </c>
      <c r="C14" s="124">
        <v>2000</v>
      </c>
      <c r="D14" s="99">
        <v>1</v>
      </c>
      <c r="E14" s="88" t="s">
        <v>81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>
      <c r="A15" s="44">
        <v>4</v>
      </c>
      <c r="B15" s="89" t="s">
        <v>105</v>
      </c>
      <c r="C15" s="124">
        <v>2000</v>
      </c>
      <c r="D15" s="99">
        <v>1</v>
      </c>
      <c r="E15" s="88" t="s">
        <v>106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>
      <c r="A16" s="44">
        <v>5</v>
      </c>
      <c r="B16" s="89" t="s">
        <v>76</v>
      </c>
      <c r="C16" s="124">
        <v>1999</v>
      </c>
      <c r="D16" s="99">
        <v>1</v>
      </c>
      <c r="E16" s="88" t="s">
        <v>81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>
      <c r="A17" s="44">
        <v>6</v>
      </c>
      <c r="B17" s="89" t="s">
        <v>90</v>
      </c>
      <c r="C17" s="124">
        <v>2000</v>
      </c>
      <c r="D17" s="99" t="s">
        <v>75</v>
      </c>
      <c r="E17" s="88" t="s">
        <v>81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>
      <c r="A18" s="44">
        <v>7</v>
      </c>
      <c r="B18" s="89" t="s">
        <v>99</v>
      </c>
      <c r="C18" s="124">
        <v>2000</v>
      </c>
      <c r="D18" s="99" t="s">
        <v>29</v>
      </c>
      <c r="E18" s="88" t="s">
        <v>102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ht="15.75" thickBot="1">
      <c r="A19" s="44">
        <v>8</v>
      </c>
      <c r="B19" s="114" t="s">
        <v>74</v>
      </c>
      <c r="C19" s="125">
        <v>1999</v>
      </c>
      <c r="D19" s="126" t="s">
        <v>75</v>
      </c>
      <c r="E19" s="112" t="s">
        <v>81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1:23">
      <c r="A20" s="53"/>
      <c r="B20" s="9" t="s">
        <v>52</v>
      </c>
      <c r="C20" s="13"/>
      <c r="D20" s="13"/>
      <c r="E20" s="1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>
      <c r="A21" s="52">
        <v>1</v>
      </c>
      <c r="B21" s="89" t="s">
        <v>101</v>
      </c>
      <c r="C21" s="124">
        <v>2000</v>
      </c>
      <c r="D21" s="99" t="s">
        <v>27</v>
      </c>
      <c r="E21" s="88" t="s">
        <v>102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>
      <c r="A22" s="53">
        <v>2</v>
      </c>
      <c r="B22" s="89" t="s">
        <v>98</v>
      </c>
      <c r="C22" s="124">
        <v>1999</v>
      </c>
      <c r="D22" s="99" t="s">
        <v>27</v>
      </c>
      <c r="E22" s="88" t="s">
        <v>102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>
      <c r="A23" s="52">
        <v>3</v>
      </c>
      <c r="B23" s="89" t="s">
        <v>78</v>
      </c>
      <c r="C23" s="124">
        <v>2000</v>
      </c>
      <c r="D23" s="99">
        <v>1</v>
      </c>
      <c r="E23" s="88" t="s">
        <v>81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>
      <c r="A24" s="52">
        <v>4</v>
      </c>
      <c r="B24" s="89" t="s">
        <v>105</v>
      </c>
      <c r="C24" s="124">
        <v>2000</v>
      </c>
      <c r="D24" s="99">
        <v>1</v>
      </c>
      <c r="E24" s="88" t="s">
        <v>106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>
      <c r="A25" s="53">
        <v>5</v>
      </c>
      <c r="B25" s="89" t="s">
        <v>76</v>
      </c>
      <c r="C25" s="124">
        <v>1999</v>
      </c>
      <c r="D25" s="99">
        <v>1</v>
      </c>
      <c r="E25" s="88" t="s">
        <v>81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>
      <c r="A26" s="52">
        <v>6</v>
      </c>
      <c r="B26" s="89" t="s">
        <v>90</v>
      </c>
      <c r="C26" s="124">
        <v>2000</v>
      </c>
      <c r="D26" s="99" t="s">
        <v>75</v>
      </c>
      <c r="E26" s="88" t="s">
        <v>81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>
      <c r="A27" s="52">
        <v>7</v>
      </c>
      <c r="B27" s="89" t="s">
        <v>99</v>
      </c>
      <c r="C27" s="124">
        <v>2000</v>
      </c>
      <c r="D27" s="99" t="s">
        <v>29</v>
      </c>
      <c r="E27" s="88" t="s">
        <v>102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15.75" thickBot="1">
      <c r="A28" s="53">
        <v>8</v>
      </c>
      <c r="B28" s="114" t="s">
        <v>74</v>
      </c>
      <c r="C28" s="125">
        <v>1999</v>
      </c>
      <c r="D28" s="126" t="s">
        <v>75</v>
      </c>
      <c r="E28" s="112" t="s">
        <v>81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>
      <c r="A29" s="53"/>
      <c r="B29" s="57" t="s">
        <v>51</v>
      </c>
      <c r="C29" s="13"/>
      <c r="D29" s="13"/>
      <c r="E29" s="1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52">
        <v>1</v>
      </c>
      <c r="B30" s="89" t="s">
        <v>101</v>
      </c>
      <c r="C30" s="124">
        <v>2000</v>
      </c>
      <c r="D30" s="99" t="s">
        <v>27</v>
      </c>
      <c r="E30" s="88" t="s">
        <v>102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>
      <c r="A31" s="53">
        <v>2</v>
      </c>
      <c r="B31" s="89" t="s">
        <v>98</v>
      </c>
      <c r="C31" s="124">
        <v>1999</v>
      </c>
      <c r="D31" s="99" t="s">
        <v>27</v>
      </c>
      <c r="E31" s="88" t="s">
        <v>102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>
      <c r="A32" s="52">
        <v>3</v>
      </c>
      <c r="B32" s="89" t="s">
        <v>78</v>
      </c>
      <c r="C32" s="124">
        <v>2000</v>
      </c>
      <c r="D32" s="99">
        <v>1</v>
      </c>
      <c r="E32" s="88" t="s">
        <v>81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>
      <c r="A33" s="52">
        <v>4</v>
      </c>
      <c r="B33" s="89" t="s">
        <v>105</v>
      </c>
      <c r="C33" s="124">
        <v>2000</v>
      </c>
      <c r="D33" s="99">
        <v>1</v>
      </c>
      <c r="E33" s="88" t="s">
        <v>106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>
      <c r="A34" s="53">
        <v>5</v>
      </c>
      <c r="B34" s="89" t="s">
        <v>76</v>
      </c>
      <c r="C34" s="124">
        <v>1999</v>
      </c>
      <c r="D34" s="99">
        <v>1</v>
      </c>
      <c r="E34" s="88" t="s">
        <v>81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>
      <c r="A35" s="52">
        <v>6</v>
      </c>
      <c r="B35" s="89" t="s">
        <v>90</v>
      </c>
      <c r="C35" s="124">
        <v>2000</v>
      </c>
      <c r="D35" s="99" t="s">
        <v>75</v>
      </c>
      <c r="E35" s="88" t="s">
        <v>81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>
      <c r="A36" s="52">
        <v>7</v>
      </c>
      <c r="B36" s="89" t="s">
        <v>99</v>
      </c>
      <c r="C36" s="124">
        <v>2000</v>
      </c>
      <c r="D36" s="99" t="s">
        <v>29</v>
      </c>
      <c r="E36" s="88" t="s">
        <v>102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15.75" thickBot="1">
      <c r="A37" s="53">
        <v>8</v>
      </c>
      <c r="B37" s="114" t="s">
        <v>74</v>
      </c>
      <c r="C37" s="125">
        <v>1999</v>
      </c>
      <c r="D37" s="126" t="s">
        <v>75</v>
      </c>
      <c r="E37" s="112" t="s">
        <v>81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spans="1:23">
      <c r="A38" s="48"/>
      <c r="B38" s="48" t="s">
        <v>53</v>
      </c>
      <c r="C38" s="48"/>
      <c r="D38" s="48"/>
      <c r="E38" s="48" t="s">
        <v>46</v>
      </c>
      <c r="F38" s="56"/>
      <c r="G38" s="56"/>
      <c r="H38" s="56"/>
      <c r="I38" s="56"/>
      <c r="J38" s="56"/>
      <c r="K38" s="48"/>
      <c r="L38" s="48"/>
      <c r="M38" s="48" t="s">
        <v>47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>
      <c r="A39" s="48"/>
      <c r="B39" s="48"/>
      <c r="C39" s="48"/>
      <c r="D39" s="48"/>
      <c r="E39" s="56" t="s">
        <v>48</v>
      </c>
      <c r="F39" s="48"/>
      <c r="G39" s="48"/>
      <c r="H39" s="48"/>
      <c r="I39" s="48"/>
      <c r="J39" s="48"/>
      <c r="K39" s="48"/>
      <c r="L39" s="48"/>
      <c r="M39" s="48"/>
      <c r="N39" s="48" t="s">
        <v>49</v>
      </c>
      <c r="O39" s="48"/>
      <c r="P39" s="48"/>
      <c r="Q39" s="48"/>
      <c r="R39" s="48"/>
      <c r="S39" s="48"/>
      <c r="T39" s="48"/>
      <c r="U39" s="48"/>
      <c r="V39" s="48"/>
      <c r="W39" s="48"/>
    </row>
  </sheetData>
  <sortState ref="A12:E19">
    <sortCondition descending="1" ref="A12:A19"/>
  </sortState>
  <mergeCells count="8">
    <mergeCell ref="A8:W8"/>
    <mergeCell ref="F9:T9"/>
    <mergeCell ref="U9:U10"/>
    <mergeCell ref="A1:W1"/>
    <mergeCell ref="A2:W2"/>
    <mergeCell ref="A3:W3"/>
    <mergeCell ref="A4:W4"/>
    <mergeCell ref="A5:W5"/>
  </mergeCells>
  <pageMargins left="0.43307086614173229" right="0.70866141732283472" top="0.22" bottom="0.24" header="0.31496062992125984" footer="0.21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9"/>
  <sheetViews>
    <sheetView view="pageLayout" workbookViewId="0">
      <selection activeCell="D7" sqref="D7"/>
    </sheetView>
  </sheetViews>
  <sheetFormatPr defaultColWidth="9.140625" defaultRowHeight="15"/>
  <cols>
    <col min="1" max="1" width="5.140625" style="3" customWidth="1"/>
    <col min="2" max="2" width="24.5703125" style="2" customWidth="1"/>
    <col min="3" max="3" width="7.28515625" style="2" customWidth="1"/>
    <col min="4" max="7" width="12.5703125" style="2" customWidth="1"/>
    <col min="8" max="8" width="8.28515625" style="2" customWidth="1"/>
    <col min="9" max="16384" width="9.140625" style="2"/>
  </cols>
  <sheetData>
    <row r="1" spans="1:7">
      <c r="A1" s="142" t="s">
        <v>174</v>
      </c>
      <c r="B1" s="142"/>
      <c r="C1" s="143" t="s">
        <v>4</v>
      </c>
      <c r="D1" s="143"/>
      <c r="E1" s="143"/>
      <c r="F1" s="143"/>
      <c r="G1" s="1" t="s">
        <v>5</v>
      </c>
    </row>
    <row r="3" spans="1:7">
      <c r="A3" s="145" t="s">
        <v>0</v>
      </c>
      <c r="B3" s="145" t="s">
        <v>1</v>
      </c>
      <c r="C3" s="145" t="s">
        <v>2</v>
      </c>
      <c r="D3" s="145" t="s">
        <v>3</v>
      </c>
      <c r="E3" s="145"/>
      <c r="F3" s="145"/>
      <c r="G3" s="145"/>
    </row>
    <row r="4" spans="1:7">
      <c r="A4" s="145"/>
      <c r="B4" s="145"/>
      <c r="C4" s="145"/>
      <c r="D4" s="96" t="s">
        <v>139</v>
      </c>
      <c r="E4" s="96" t="s">
        <v>140</v>
      </c>
      <c r="F4" s="96" t="s">
        <v>169</v>
      </c>
      <c r="G4" s="96" t="s">
        <v>170</v>
      </c>
    </row>
    <row r="5" spans="1:7" ht="13.35" customHeight="1">
      <c r="A5" s="100">
        <v>1</v>
      </c>
      <c r="B5" s="47" t="s">
        <v>100</v>
      </c>
      <c r="C5" s="44">
        <v>2000</v>
      </c>
      <c r="D5" s="44"/>
      <c r="E5" s="44"/>
      <c r="F5" s="4"/>
      <c r="G5" s="4"/>
    </row>
    <row r="6" spans="1:7" ht="13.35" customHeight="1">
      <c r="A6" s="100">
        <v>2</v>
      </c>
      <c r="B6" s="47" t="s">
        <v>157</v>
      </c>
      <c r="C6" s="44">
        <v>2003</v>
      </c>
      <c r="D6" s="44"/>
      <c r="E6" s="44"/>
      <c r="F6" s="4"/>
      <c r="G6" s="4"/>
    </row>
    <row r="7" spans="1:7" ht="13.35" customHeight="1">
      <c r="A7" s="100">
        <v>3</v>
      </c>
      <c r="B7" s="47" t="s">
        <v>153</v>
      </c>
      <c r="C7" s="44">
        <v>2003</v>
      </c>
      <c r="D7" s="44"/>
      <c r="E7" s="44"/>
      <c r="F7" s="4"/>
      <c r="G7" s="4"/>
    </row>
    <row r="8" spans="1:7" ht="13.35" customHeight="1">
      <c r="A8" s="100">
        <v>4</v>
      </c>
      <c r="B8" s="47" t="s">
        <v>166</v>
      </c>
      <c r="C8" s="44">
        <v>2004</v>
      </c>
      <c r="D8" s="44"/>
      <c r="E8" s="44"/>
      <c r="F8" s="4"/>
      <c r="G8" s="4"/>
    </row>
    <row r="9" spans="1:7" ht="13.35" customHeight="1">
      <c r="A9" s="100">
        <v>5</v>
      </c>
      <c r="B9" s="47" t="s">
        <v>162</v>
      </c>
      <c r="C9" s="44">
        <v>2003</v>
      </c>
      <c r="D9" s="44"/>
      <c r="E9" s="44"/>
      <c r="F9" s="4"/>
      <c r="G9" s="4"/>
    </row>
    <row r="10" spans="1:7" ht="13.35" customHeight="1">
      <c r="A10" s="100">
        <v>6</v>
      </c>
      <c r="B10" s="47" t="s">
        <v>74</v>
      </c>
      <c r="C10" s="44">
        <v>1999</v>
      </c>
      <c r="D10" s="44"/>
      <c r="E10" s="44"/>
      <c r="F10" s="4"/>
      <c r="G10" s="4"/>
    </row>
    <row r="11" spans="1:7" ht="13.35" customHeight="1">
      <c r="A11" s="100">
        <v>7</v>
      </c>
      <c r="B11" s="47" t="s">
        <v>146</v>
      </c>
      <c r="C11" s="44">
        <v>2003</v>
      </c>
      <c r="D11" s="44"/>
      <c r="E11" s="44"/>
      <c r="F11" s="4"/>
      <c r="G11" s="4"/>
    </row>
    <row r="12" spans="1:7" ht="13.35" customHeight="1">
      <c r="A12" s="100">
        <v>8</v>
      </c>
      <c r="B12" s="47" t="s">
        <v>77</v>
      </c>
      <c r="C12" s="44">
        <v>1999</v>
      </c>
      <c r="D12" s="44"/>
      <c r="E12" s="44"/>
      <c r="F12" s="4"/>
      <c r="G12" s="4"/>
    </row>
    <row r="13" spans="1:7" ht="13.35" customHeight="1">
      <c r="A13" s="100">
        <v>9</v>
      </c>
      <c r="B13" s="47" t="s">
        <v>143</v>
      </c>
      <c r="C13" s="44">
        <v>2004</v>
      </c>
      <c r="D13" s="44"/>
      <c r="E13" s="44"/>
      <c r="F13" s="4"/>
      <c r="G13" s="4"/>
    </row>
    <row r="14" spans="1:7" ht="13.35" customHeight="1">
      <c r="A14" s="100">
        <v>10</v>
      </c>
      <c r="B14" s="47" t="s">
        <v>168</v>
      </c>
      <c r="C14" s="44">
        <v>2003</v>
      </c>
      <c r="D14" s="44"/>
      <c r="E14" s="44"/>
      <c r="F14" s="4"/>
      <c r="G14" s="4"/>
    </row>
    <row r="15" spans="1:7" ht="13.35" customHeight="1">
      <c r="A15" s="100">
        <v>11</v>
      </c>
      <c r="B15" s="47" t="s">
        <v>155</v>
      </c>
      <c r="C15" s="44">
        <v>2003</v>
      </c>
      <c r="D15" s="44"/>
      <c r="E15" s="44"/>
      <c r="F15" s="4"/>
      <c r="G15" s="4"/>
    </row>
    <row r="16" spans="1:7" ht="13.35" customHeight="1">
      <c r="A16" s="100">
        <v>12</v>
      </c>
      <c r="B16" s="47" t="s">
        <v>101</v>
      </c>
      <c r="C16" s="44">
        <v>2000</v>
      </c>
      <c r="D16" s="44"/>
      <c r="E16" s="44"/>
      <c r="F16" s="4"/>
      <c r="G16" s="4"/>
    </row>
    <row r="17" spans="1:7" ht="13.35" customHeight="1">
      <c r="A17" s="100">
        <v>13</v>
      </c>
      <c r="B17" s="47" t="s">
        <v>78</v>
      </c>
      <c r="C17" s="44">
        <v>2000</v>
      </c>
      <c r="D17" s="44"/>
      <c r="E17" s="44"/>
      <c r="F17" s="4"/>
      <c r="G17" s="4"/>
    </row>
    <row r="18" spans="1:7" ht="13.35" customHeight="1">
      <c r="A18" s="100">
        <v>14</v>
      </c>
      <c r="B18" s="47" t="s">
        <v>99</v>
      </c>
      <c r="C18" s="44">
        <v>2000</v>
      </c>
      <c r="D18" s="44"/>
      <c r="E18" s="44"/>
      <c r="F18" s="4"/>
      <c r="G18" s="4"/>
    </row>
    <row r="19" spans="1:7" ht="13.35" customHeight="1">
      <c r="A19" s="100">
        <v>15</v>
      </c>
      <c r="B19" s="47" t="s">
        <v>167</v>
      </c>
      <c r="C19" s="44">
        <v>2003</v>
      </c>
      <c r="D19" s="44"/>
      <c r="E19" s="44"/>
      <c r="F19" s="4"/>
      <c r="G19" s="4"/>
    </row>
    <row r="20" spans="1:7" ht="13.35" customHeight="1">
      <c r="A20" s="100">
        <v>16</v>
      </c>
      <c r="B20" s="47" t="s">
        <v>145</v>
      </c>
      <c r="C20" s="44">
        <v>2004</v>
      </c>
      <c r="D20" s="44"/>
      <c r="E20" s="44"/>
      <c r="F20" s="4"/>
      <c r="G20" s="4"/>
    </row>
    <row r="21" spans="1:7" ht="13.35" customHeight="1">
      <c r="A21" s="100">
        <v>17</v>
      </c>
      <c r="B21" s="47" t="s">
        <v>148</v>
      </c>
      <c r="C21" s="44">
        <v>2003</v>
      </c>
      <c r="D21" s="44"/>
      <c r="E21" s="44"/>
      <c r="F21" s="4"/>
      <c r="G21" s="4"/>
    </row>
    <row r="22" spans="1:7" ht="13.35" customHeight="1">
      <c r="A22" s="100">
        <v>18</v>
      </c>
      <c r="B22" s="47" t="s">
        <v>132</v>
      </c>
      <c r="C22" s="44">
        <v>1998</v>
      </c>
      <c r="D22" s="44"/>
      <c r="E22" s="44"/>
      <c r="F22" s="4"/>
      <c r="G22" s="4"/>
    </row>
    <row r="23" spans="1:7" ht="13.35" customHeight="1">
      <c r="A23" s="100">
        <v>19</v>
      </c>
      <c r="B23" s="47" t="s">
        <v>159</v>
      </c>
      <c r="C23" s="44">
        <v>2004</v>
      </c>
      <c r="D23" s="44"/>
      <c r="E23" s="44"/>
      <c r="F23" s="4"/>
      <c r="G23" s="4"/>
    </row>
    <row r="24" spans="1:7" ht="13.35" customHeight="1">
      <c r="A24" s="100">
        <v>20</v>
      </c>
      <c r="B24" s="47" t="s">
        <v>150</v>
      </c>
      <c r="C24" s="44">
        <v>2004</v>
      </c>
      <c r="D24" s="44"/>
      <c r="E24" s="44"/>
      <c r="F24" s="4"/>
      <c r="G24" s="4"/>
    </row>
    <row r="25" spans="1:7" ht="13.35" customHeight="1">
      <c r="A25" s="100">
        <v>21</v>
      </c>
      <c r="B25" s="47" t="s">
        <v>156</v>
      </c>
      <c r="C25" s="44">
        <v>2003</v>
      </c>
      <c r="D25" s="44"/>
      <c r="E25" s="44"/>
      <c r="F25" s="4"/>
      <c r="G25" s="4"/>
    </row>
    <row r="26" spans="1:7" ht="13.35" customHeight="1">
      <c r="A26" s="100">
        <v>22</v>
      </c>
      <c r="B26" s="47" t="s">
        <v>160</v>
      </c>
      <c r="C26" s="44">
        <v>2003</v>
      </c>
      <c r="D26" s="44"/>
      <c r="E26" s="44"/>
      <c r="F26" s="4"/>
      <c r="G26" s="4"/>
    </row>
    <row r="27" spans="1:7" ht="13.35" customHeight="1">
      <c r="A27" s="100">
        <v>23</v>
      </c>
      <c r="B27" s="47" t="s">
        <v>161</v>
      </c>
      <c r="C27" s="44">
        <v>2003</v>
      </c>
      <c r="D27" s="44"/>
      <c r="E27" s="44"/>
      <c r="F27" s="4"/>
      <c r="G27" s="4"/>
    </row>
    <row r="28" spans="1:7" ht="13.35" customHeight="1">
      <c r="A28" s="100">
        <v>24</v>
      </c>
      <c r="B28" s="47" t="s">
        <v>151</v>
      </c>
      <c r="C28" s="44">
        <v>2004</v>
      </c>
      <c r="D28" s="44"/>
      <c r="E28" s="88"/>
      <c r="F28" s="4"/>
      <c r="G28" s="4"/>
    </row>
    <row r="29" spans="1:7" ht="13.35" customHeight="1">
      <c r="A29" s="100">
        <v>25</v>
      </c>
      <c r="B29" s="47" t="s">
        <v>158</v>
      </c>
      <c r="C29" s="44">
        <v>2004</v>
      </c>
      <c r="D29" s="44"/>
      <c r="E29" s="88"/>
      <c r="F29" s="4"/>
      <c r="G29" s="4"/>
    </row>
    <row r="30" spans="1:7" ht="13.35" customHeight="1">
      <c r="A30" s="100">
        <v>26</v>
      </c>
      <c r="B30" s="47" t="s">
        <v>90</v>
      </c>
      <c r="C30" s="44">
        <v>2000</v>
      </c>
      <c r="D30" s="44"/>
      <c r="E30" s="88"/>
      <c r="F30" s="4"/>
      <c r="G30" s="4"/>
    </row>
    <row r="31" spans="1:7" ht="13.35" customHeight="1">
      <c r="A31" s="100">
        <v>27</v>
      </c>
      <c r="B31" s="47" t="s">
        <v>119</v>
      </c>
      <c r="C31" s="44">
        <v>1997</v>
      </c>
      <c r="D31" s="44"/>
      <c r="E31" s="88"/>
      <c r="F31" s="4"/>
      <c r="G31" s="4"/>
    </row>
    <row r="32" spans="1:7" ht="13.35" customHeight="1">
      <c r="A32" s="100">
        <v>28</v>
      </c>
      <c r="B32" s="47" t="s">
        <v>152</v>
      </c>
      <c r="C32" s="44">
        <v>2003</v>
      </c>
      <c r="D32" s="44"/>
      <c r="E32" s="88"/>
      <c r="F32" s="4"/>
      <c r="G32" s="4"/>
    </row>
    <row r="33" spans="1:7" ht="13.35" customHeight="1">
      <c r="A33" s="100">
        <v>29</v>
      </c>
      <c r="B33" s="47" t="s">
        <v>98</v>
      </c>
      <c r="C33" s="44">
        <v>1999</v>
      </c>
      <c r="D33" s="44"/>
      <c r="E33" s="88"/>
      <c r="F33" s="4"/>
      <c r="G33" s="4"/>
    </row>
    <row r="34" spans="1:7" ht="13.35" customHeight="1">
      <c r="A34" s="100">
        <v>30</v>
      </c>
      <c r="B34" s="47" t="s">
        <v>134</v>
      </c>
      <c r="C34" s="44">
        <v>1997</v>
      </c>
      <c r="D34" s="44"/>
      <c r="E34" s="88"/>
      <c r="F34" s="4"/>
      <c r="G34" s="4"/>
    </row>
    <row r="35" spans="1:7" ht="13.35" customHeight="1">
      <c r="A35" s="100">
        <v>31</v>
      </c>
      <c r="B35" s="47" t="s">
        <v>133</v>
      </c>
      <c r="C35" s="44">
        <v>1997</v>
      </c>
      <c r="D35" s="44"/>
      <c r="E35" s="88"/>
      <c r="F35" s="4"/>
      <c r="G35" s="4"/>
    </row>
    <row r="36" spans="1:7" ht="13.35" customHeight="1">
      <c r="A36" s="100">
        <v>32</v>
      </c>
      <c r="B36" s="47" t="s">
        <v>131</v>
      </c>
      <c r="C36" s="44">
        <v>1999</v>
      </c>
      <c r="D36" s="44"/>
      <c r="E36" s="88"/>
      <c r="F36" s="4"/>
      <c r="G36" s="4"/>
    </row>
    <row r="37" spans="1:7" ht="13.35" customHeight="1">
      <c r="A37" s="100">
        <v>33</v>
      </c>
      <c r="B37" s="47" t="s">
        <v>144</v>
      </c>
      <c r="C37" s="44">
        <v>2003</v>
      </c>
      <c r="D37" s="44"/>
      <c r="E37" s="88"/>
      <c r="F37" s="4"/>
      <c r="G37" s="4"/>
    </row>
    <row r="38" spans="1:7" ht="13.35" customHeight="1">
      <c r="A38" s="100">
        <v>34</v>
      </c>
      <c r="B38" s="47" t="s">
        <v>163</v>
      </c>
      <c r="C38" s="44">
        <v>2004</v>
      </c>
      <c r="D38" s="44"/>
      <c r="E38" s="88"/>
      <c r="F38" s="4"/>
      <c r="G38" s="4"/>
    </row>
    <row r="39" spans="1:7" ht="13.35" customHeight="1">
      <c r="A39" s="100">
        <v>35</v>
      </c>
      <c r="B39" s="47" t="s">
        <v>165</v>
      </c>
      <c r="C39" s="44">
        <v>2004</v>
      </c>
      <c r="D39" s="44"/>
      <c r="E39" s="88"/>
      <c r="F39" s="4"/>
      <c r="G39" s="4"/>
    </row>
    <row r="40" spans="1:7" ht="13.35" customHeight="1">
      <c r="A40" s="100">
        <v>36</v>
      </c>
      <c r="B40" s="47" t="s">
        <v>154</v>
      </c>
      <c r="C40" s="44">
        <v>2003</v>
      </c>
      <c r="D40" s="44"/>
      <c r="E40" s="88"/>
      <c r="F40" s="4"/>
      <c r="G40" s="4"/>
    </row>
    <row r="41" spans="1:7" ht="13.35" customHeight="1">
      <c r="A41" s="100">
        <v>37</v>
      </c>
      <c r="B41" s="47" t="s">
        <v>76</v>
      </c>
      <c r="C41" s="44">
        <v>1999</v>
      </c>
      <c r="D41" s="88"/>
      <c r="E41" s="88"/>
      <c r="F41" s="4"/>
      <c r="G41" s="4"/>
    </row>
    <row r="42" spans="1:7" ht="13.35" customHeight="1">
      <c r="A42" s="100">
        <v>38</v>
      </c>
      <c r="B42" s="47" t="s">
        <v>149</v>
      </c>
      <c r="C42" s="44">
        <v>2004</v>
      </c>
      <c r="D42" s="88"/>
      <c r="E42" s="88"/>
      <c r="F42" s="4"/>
      <c r="G42" s="4"/>
    </row>
    <row r="43" spans="1:7" ht="13.35" customHeight="1">
      <c r="A43" s="100">
        <v>39</v>
      </c>
      <c r="B43" s="47" t="s">
        <v>107</v>
      </c>
      <c r="C43" s="44">
        <v>2000</v>
      </c>
      <c r="D43" s="88"/>
      <c r="E43" s="88"/>
      <c r="F43" s="4"/>
      <c r="G43" s="4"/>
    </row>
    <row r="44" spans="1:7" ht="13.35" customHeight="1">
      <c r="A44" s="100">
        <v>40</v>
      </c>
      <c r="B44" s="47" t="s">
        <v>105</v>
      </c>
      <c r="C44" s="44">
        <v>2000</v>
      </c>
      <c r="D44" s="88"/>
      <c r="E44" s="88"/>
      <c r="F44" s="4"/>
      <c r="G44" s="4"/>
    </row>
    <row r="45" spans="1:7" ht="13.35" customHeight="1">
      <c r="A45" s="100">
        <v>41</v>
      </c>
      <c r="B45" s="47" t="s">
        <v>118</v>
      </c>
      <c r="C45" s="44">
        <v>1998</v>
      </c>
      <c r="D45" s="88"/>
      <c r="E45" s="88"/>
      <c r="F45" s="4"/>
      <c r="G45" s="4"/>
    </row>
    <row r="46" spans="1:7" ht="13.35" customHeight="1">
      <c r="A46" s="100">
        <v>42</v>
      </c>
      <c r="B46" s="47" t="s">
        <v>147</v>
      </c>
      <c r="C46" s="44">
        <v>2004</v>
      </c>
      <c r="D46" s="88"/>
      <c r="E46" s="88"/>
      <c r="F46" s="4"/>
      <c r="G46" s="4"/>
    </row>
    <row r="47" spans="1:7" ht="13.35" customHeight="1">
      <c r="A47" s="100">
        <v>43</v>
      </c>
      <c r="B47" s="47" t="s">
        <v>164</v>
      </c>
      <c r="C47" s="44">
        <v>2004</v>
      </c>
      <c r="D47" s="88"/>
      <c r="E47" s="88"/>
      <c r="F47" s="4"/>
      <c r="G47" s="4"/>
    </row>
    <row r="48" spans="1:7" ht="13.35" customHeight="1">
      <c r="A48" s="100">
        <v>44</v>
      </c>
      <c r="B48" s="47"/>
      <c r="C48" s="44"/>
      <c r="D48" s="88"/>
      <c r="E48" s="88"/>
      <c r="F48" s="4"/>
      <c r="G48" s="4"/>
    </row>
    <row r="49" spans="1:7" ht="13.35" customHeight="1">
      <c r="A49" s="100">
        <v>45</v>
      </c>
      <c r="B49" s="47"/>
      <c r="C49" s="44"/>
      <c r="D49" s="88"/>
      <c r="E49" s="88"/>
      <c r="F49" s="4"/>
      <c r="G49" s="4"/>
    </row>
    <row r="50" spans="1:7" ht="13.35" customHeight="1">
      <c r="A50" s="100">
        <v>46</v>
      </c>
      <c r="B50" s="47"/>
      <c r="C50" s="44"/>
      <c r="D50" s="88"/>
      <c r="E50" s="88"/>
      <c r="F50" s="4"/>
      <c r="G50" s="4"/>
    </row>
    <row r="51" spans="1:7" ht="13.35" customHeight="1">
      <c r="A51" s="100">
        <v>47</v>
      </c>
      <c r="B51" s="47"/>
      <c r="C51" s="44"/>
      <c r="D51" s="88"/>
      <c r="E51" s="88"/>
      <c r="F51" s="4"/>
      <c r="G51" s="4"/>
    </row>
    <row r="52" spans="1:7" ht="13.35" customHeight="1">
      <c r="A52" s="100">
        <v>48</v>
      </c>
      <c r="B52" s="47"/>
      <c r="C52" s="44"/>
      <c r="D52" s="88"/>
      <c r="E52" s="88"/>
      <c r="F52" s="4"/>
      <c r="G52" s="4"/>
    </row>
    <row r="53" spans="1:7" ht="13.35" customHeight="1">
      <c r="A53" s="100">
        <v>49</v>
      </c>
      <c r="B53" s="47"/>
      <c r="C53" s="44"/>
      <c r="D53" s="99"/>
      <c r="E53" s="98"/>
      <c r="F53" s="4"/>
      <c r="G53" s="4"/>
    </row>
    <row r="54" spans="1:7" ht="13.35" customHeight="1">
      <c r="A54" s="100">
        <v>50</v>
      </c>
      <c r="B54" s="47"/>
      <c r="C54" s="44"/>
      <c r="D54" s="99"/>
      <c r="E54" s="88"/>
      <c r="F54" s="4"/>
      <c r="G54" s="4"/>
    </row>
    <row r="55" spans="1:7" ht="13.35" customHeight="1">
      <c r="A55" s="100">
        <v>51</v>
      </c>
      <c r="B55" s="47"/>
      <c r="C55" s="44"/>
      <c r="D55" s="4"/>
      <c r="E55" s="4"/>
      <c r="F55" s="4"/>
      <c r="G55" s="4"/>
    </row>
    <row r="56" spans="1:7" ht="13.35" customHeight="1">
      <c r="A56" s="100">
        <v>52</v>
      </c>
      <c r="B56" s="47"/>
      <c r="C56" s="44"/>
      <c r="D56" s="4"/>
      <c r="E56" s="4"/>
      <c r="F56" s="4"/>
      <c r="G56" s="4"/>
    </row>
    <row r="57" spans="1:7" ht="13.35" customHeight="1">
      <c r="A57" s="100">
        <v>53</v>
      </c>
      <c r="B57" s="47"/>
      <c r="C57" s="45"/>
      <c r="D57" s="4"/>
      <c r="E57" s="4"/>
      <c r="F57" s="4"/>
      <c r="G57" s="4"/>
    </row>
    <row r="58" spans="1:7" ht="13.35" customHeight="1">
      <c r="A58" s="100">
        <v>54</v>
      </c>
      <c r="B58" s="47"/>
      <c r="C58" s="45"/>
      <c r="D58" s="4"/>
      <c r="E58" s="4"/>
      <c r="F58" s="4"/>
      <c r="G58" s="4"/>
    </row>
    <row r="59" spans="1:7" ht="13.35" customHeight="1">
      <c r="A59" s="100">
        <v>55</v>
      </c>
      <c r="B59" s="47"/>
      <c r="C59" s="45"/>
      <c r="D59" s="4"/>
      <c r="E59" s="4"/>
      <c r="F59" s="4"/>
      <c r="G59" s="4"/>
    </row>
  </sheetData>
  <sortState ref="B5:C59">
    <sortCondition ref="B5:B59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0"/>
  <sheetViews>
    <sheetView topLeftCell="A4" workbookViewId="0">
      <selection activeCell="J32" sqref="J32"/>
    </sheetView>
  </sheetViews>
  <sheetFormatPr defaultRowHeight="15"/>
  <cols>
    <col min="1" max="1" width="5.42578125" customWidth="1"/>
    <col min="2" max="2" width="26.42578125" customWidth="1"/>
    <col min="3" max="3" width="7.85546875" customWidth="1"/>
    <col min="4" max="4" width="13.28515625" customWidth="1"/>
    <col min="5" max="5" width="31.85546875" customWidth="1"/>
  </cols>
  <sheetData>
    <row r="1" spans="1:8">
      <c r="A1" s="148" t="s">
        <v>65</v>
      </c>
      <c r="B1" s="148"/>
      <c r="C1" s="148"/>
      <c r="D1" s="148"/>
      <c r="E1" s="148"/>
    </row>
    <row r="2" spans="1:8">
      <c r="A2" s="148" t="s">
        <v>66</v>
      </c>
      <c r="B2" s="148"/>
      <c r="C2" s="148"/>
      <c r="D2" s="148"/>
      <c r="E2" s="148"/>
    </row>
    <row r="3" spans="1:8">
      <c r="A3" s="148" t="s">
        <v>177</v>
      </c>
      <c r="B3" s="148"/>
      <c r="C3" s="148"/>
      <c r="D3" s="148"/>
      <c r="E3" s="148"/>
    </row>
    <row r="4" spans="1:8">
      <c r="A4" s="149" t="s">
        <v>64</v>
      </c>
      <c r="B4" s="149"/>
      <c r="C4" s="149"/>
      <c r="D4" s="149"/>
      <c r="E4" s="149"/>
    </row>
    <row r="5" spans="1:8">
      <c r="A5" s="150" t="s">
        <v>19</v>
      </c>
      <c r="B5" s="150"/>
      <c r="C5" s="150"/>
      <c r="D5" s="150"/>
      <c r="E5" s="150"/>
    </row>
    <row r="6" spans="1:8">
      <c r="A6" s="7"/>
      <c r="B6" s="7"/>
      <c r="C6" s="7"/>
      <c r="D6" s="7"/>
      <c r="E6" s="7"/>
    </row>
    <row r="7" spans="1:8">
      <c r="A7" s="6"/>
      <c r="B7" s="6" t="s">
        <v>20</v>
      </c>
      <c r="C7" s="6"/>
      <c r="D7" s="6"/>
      <c r="E7" s="6" t="s">
        <v>63</v>
      </c>
    </row>
    <row r="8" spans="1:8">
      <c r="A8" s="146" t="s">
        <v>0</v>
      </c>
      <c r="B8" s="145" t="s">
        <v>1</v>
      </c>
      <c r="C8" s="146" t="s">
        <v>9</v>
      </c>
      <c r="D8" s="146" t="s">
        <v>61</v>
      </c>
      <c r="E8" s="146" t="s">
        <v>178</v>
      </c>
    </row>
    <row r="9" spans="1:8">
      <c r="A9" s="147"/>
      <c r="B9" s="145"/>
      <c r="C9" s="147"/>
      <c r="D9" s="147"/>
      <c r="E9" s="147"/>
    </row>
    <row r="10" spans="1:8">
      <c r="A10" s="44">
        <v>1</v>
      </c>
      <c r="B10" s="47" t="s">
        <v>74</v>
      </c>
      <c r="C10" s="44">
        <v>1999</v>
      </c>
      <c r="D10" s="44" t="s">
        <v>75</v>
      </c>
      <c r="E10" s="44" t="s">
        <v>81</v>
      </c>
    </row>
    <row r="11" spans="1:8">
      <c r="A11" s="44">
        <v>2</v>
      </c>
      <c r="B11" s="47" t="s">
        <v>90</v>
      </c>
      <c r="C11" s="44">
        <v>2000</v>
      </c>
      <c r="D11" s="44" t="s">
        <v>75</v>
      </c>
      <c r="E11" s="44" t="s">
        <v>81</v>
      </c>
    </row>
    <row r="12" spans="1:8">
      <c r="A12" s="44">
        <v>3</v>
      </c>
      <c r="B12" s="47" t="s">
        <v>88</v>
      </c>
      <c r="C12" s="44">
        <v>2001</v>
      </c>
      <c r="D12" s="44">
        <v>1</v>
      </c>
      <c r="E12" s="44" t="s">
        <v>81</v>
      </c>
      <c r="F12" s="141"/>
      <c r="G12" s="60"/>
      <c r="H12" s="60"/>
    </row>
    <row r="13" spans="1:8">
      <c r="A13" s="44">
        <v>4</v>
      </c>
      <c r="B13" s="47" t="s">
        <v>82</v>
      </c>
      <c r="C13" s="44">
        <v>2002</v>
      </c>
      <c r="D13" s="44">
        <v>1</v>
      </c>
      <c r="E13" s="44" t="s">
        <v>81</v>
      </c>
      <c r="F13" s="141"/>
      <c r="G13" s="60"/>
      <c r="H13" s="60"/>
    </row>
    <row r="14" spans="1:8">
      <c r="A14" s="44">
        <v>5</v>
      </c>
      <c r="B14" s="47" t="s">
        <v>79</v>
      </c>
      <c r="C14" s="44">
        <v>2000</v>
      </c>
      <c r="D14" s="44">
        <v>1</v>
      </c>
      <c r="E14" s="88" t="s">
        <v>81</v>
      </c>
      <c r="F14" s="141"/>
      <c r="G14" s="60"/>
      <c r="H14" s="60"/>
    </row>
    <row r="15" spans="1:8">
      <c r="A15" s="44">
        <v>6</v>
      </c>
      <c r="B15" s="47" t="s">
        <v>83</v>
      </c>
      <c r="C15" s="44">
        <v>2002</v>
      </c>
      <c r="D15" s="44">
        <v>1</v>
      </c>
      <c r="E15" s="44" t="s">
        <v>81</v>
      </c>
      <c r="F15" s="141"/>
      <c r="G15" s="60"/>
      <c r="H15" s="60"/>
    </row>
    <row r="16" spans="1:8">
      <c r="A16" s="44">
        <v>7</v>
      </c>
      <c r="B16" s="47" t="s">
        <v>76</v>
      </c>
      <c r="C16" s="44">
        <v>1999</v>
      </c>
      <c r="D16" s="44">
        <v>1</v>
      </c>
      <c r="E16" s="44" t="s">
        <v>81</v>
      </c>
      <c r="F16" s="141"/>
      <c r="G16" s="60"/>
      <c r="H16" s="60"/>
    </row>
    <row r="17" spans="1:8">
      <c r="A17" s="44">
        <v>8</v>
      </c>
      <c r="B17" s="47" t="s">
        <v>78</v>
      </c>
      <c r="C17" s="44">
        <v>2000</v>
      </c>
      <c r="D17" s="44">
        <v>1</v>
      </c>
      <c r="E17" s="44" t="s">
        <v>81</v>
      </c>
      <c r="F17" s="141"/>
      <c r="G17" s="60"/>
      <c r="H17" s="60"/>
    </row>
    <row r="18" spans="1:8">
      <c r="A18" s="44">
        <v>9</v>
      </c>
      <c r="B18" s="47" t="s">
        <v>89</v>
      </c>
      <c r="C18" s="44">
        <v>1999</v>
      </c>
      <c r="D18" s="44">
        <v>3</v>
      </c>
      <c r="E18" s="88" t="s">
        <v>81</v>
      </c>
      <c r="F18" s="141"/>
      <c r="G18" s="60"/>
      <c r="H18" s="60"/>
    </row>
    <row r="19" spans="1:8">
      <c r="A19" s="44">
        <v>10</v>
      </c>
      <c r="B19" s="47" t="s">
        <v>84</v>
      </c>
      <c r="C19" s="44">
        <v>2002</v>
      </c>
      <c r="D19" s="44">
        <v>3</v>
      </c>
      <c r="E19" s="44" t="s">
        <v>81</v>
      </c>
      <c r="F19" s="141"/>
      <c r="G19" s="60"/>
      <c r="H19" s="60"/>
    </row>
    <row r="20" spans="1:8">
      <c r="A20" s="44">
        <v>11</v>
      </c>
      <c r="B20" s="47" t="s">
        <v>86</v>
      </c>
      <c r="C20" s="44">
        <v>2002</v>
      </c>
      <c r="D20" s="44">
        <v>3</v>
      </c>
      <c r="E20" s="44" t="s">
        <v>81</v>
      </c>
      <c r="F20" s="141"/>
      <c r="G20" s="60"/>
      <c r="H20" s="60"/>
    </row>
    <row r="21" spans="1:8">
      <c r="A21" s="44">
        <v>12</v>
      </c>
      <c r="B21" s="47" t="s">
        <v>138</v>
      </c>
      <c r="C21" s="44">
        <v>2002</v>
      </c>
      <c r="D21" s="44" t="s">
        <v>28</v>
      </c>
      <c r="E21" s="44" t="s">
        <v>81</v>
      </c>
      <c r="F21" s="141"/>
      <c r="G21" s="60"/>
      <c r="H21" s="60"/>
    </row>
    <row r="22" spans="1:8">
      <c r="A22" s="44">
        <v>13</v>
      </c>
      <c r="B22" s="47" t="s">
        <v>136</v>
      </c>
      <c r="C22" s="44">
        <v>2002</v>
      </c>
      <c r="D22" s="44" t="s">
        <v>28</v>
      </c>
      <c r="E22" s="44" t="s">
        <v>81</v>
      </c>
      <c r="F22" s="141"/>
      <c r="G22" s="60"/>
      <c r="H22" s="60"/>
    </row>
    <row r="23" spans="1:8">
      <c r="A23" s="44">
        <v>14</v>
      </c>
      <c r="B23" s="47" t="s">
        <v>137</v>
      </c>
      <c r="C23" s="44">
        <v>2001</v>
      </c>
      <c r="D23" s="44" t="s">
        <v>27</v>
      </c>
      <c r="E23" s="44" t="s">
        <v>81</v>
      </c>
      <c r="F23" s="141"/>
      <c r="G23" s="60"/>
      <c r="H23" s="60"/>
    </row>
    <row r="24" spans="1:8">
      <c r="A24" s="44">
        <v>15</v>
      </c>
      <c r="B24" s="47" t="s">
        <v>77</v>
      </c>
      <c r="C24" s="44">
        <v>1999</v>
      </c>
      <c r="D24" s="44" t="s">
        <v>27</v>
      </c>
      <c r="E24" s="44" t="s">
        <v>81</v>
      </c>
      <c r="G24" s="60"/>
      <c r="H24" s="60"/>
    </row>
    <row r="25" spans="1:8">
      <c r="A25" s="44">
        <v>16</v>
      </c>
      <c r="B25" s="47" t="s">
        <v>87</v>
      </c>
      <c r="C25" s="44">
        <v>2002</v>
      </c>
      <c r="D25" s="44" t="s">
        <v>27</v>
      </c>
      <c r="E25" s="44" t="s">
        <v>81</v>
      </c>
    </row>
    <row r="26" spans="1:8">
      <c r="A26" s="44">
        <v>17</v>
      </c>
      <c r="B26" s="47" t="s">
        <v>171</v>
      </c>
      <c r="C26" s="45">
        <v>1998</v>
      </c>
      <c r="D26" s="45" t="s">
        <v>27</v>
      </c>
      <c r="E26" s="44" t="s">
        <v>172</v>
      </c>
    </row>
    <row r="27" spans="1:8">
      <c r="A27" s="44">
        <v>18</v>
      </c>
      <c r="B27" s="47" t="s">
        <v>96</v>
      </c>
      <c r="C27" s="45">
        <v>2002</v>
      </c>
      <c r="D27" s="45">
        <v>1</v>
      </c>
      <c r="E27" s="44" t="s">
        <v>97</v>
      </c>
    </row>
    <row r="28" spans="1:8">
      <c r="A28" s="44">
        <v>19</v>
      </c>
      <c r="B28" s="47" t="s">
        <v>95</v>
      </c>
      <c r="C28" s="44">
        <v>2002</v>
      </c>
      <c r="D28" s="44">
        <v>3</v>
      </c>
      <c r="E28" s="44" t="s">
        <v>97</v>
      </c>
    </row>
    <row r="29" spans="1:8">
      <c r="A29" s="44">
        <v>20</v>
      </c>
      <c r="B29" s="47" t="s">
        <v>114</v>
      </c>
      <c r="C29" s="44">
        <v>2001</v>
      </c>
      <c r="D29" s="44">
        <v>1</v>
      </c>
      <c r="E29" s="44" t="s">
        <v>106</v>
      </c>
    </row>
    <row r="30" spans="1:8">
      <c r="A30" s="44">
        <v>21</v>
      </c>
      <c r="B30" s="47" t="s">
        <v>123</v>
      </c>
      <c r="C30" s="44">
        <v>2001</v>
      </c>
      <c r="D30" s="44">
        <v>1</v>
      </c>
      <c r="E30" s="44" t="s">
        <v>106</v>
      </c>
    </row>
    <row r="31" spans="1:8">
      <c r="A31" s="44">
        <v>22</v>
      </c>
      <c r="B31" s="47" t="s">
        <v>119</v>
      </c>
      <c r="C31" s="44">
        <v>1997</v>
      </c>
      <c r="D31" s="44">
        <v>1</v>
      </c>
      <c r="E31" s="44" t="s">
        <v>106</v>
      </c>
    </row>
    <row r="32" spans="1:8">
      <c r="A32" s="44">
        <v>23</v>
      </c>
      <c r="B32" s="47" t="s">
        <v>113</v>
      </c>
      <c r="C32" s="44">
        <v>2001</v>
      </c>
      <c r="D32" s="44">
        <v>1</v>
      </c>
      <c r="E32" s="44" t="s">
        <v>106</v>
      </c>
    </row>
    <row r="33" spans="1:5">
      <c r="A33" s="44">
        <v>24</v>
      </c>
      <c r="B33" s="47" t="s">
        <v>105</v>
      </c>
      <c r="C33" s="44">
        <v>2000</v>
      </c>
      <c r="D33" s="44">
        <v>1</v>
      </c>
      <c r="E33" s="44" t="s">
        <v>106</v>
      </c>
    </row>
    <row r="34" spans="1:5">
      <c r="A34" s="44">
        <v>25</v>
      </c>
      <c r="B34" s="47" t="s">
        <v>112</v>
      </c>
      <c r="C34" s="44">
        <v>2001</v>
      </c>
      <c r="D34" s="44">
        <v>2</v>
      </c>
      <c r="E34" s="44" t="s">
        <v>106</v>
      </c>
    </row>
    <row r="35" spans="1:5">
      <c r="A35" s="44">
        <v>26</v>
      </c>
      <c r="B35" s="47" t="s">
        <v>126</v>
      </c>
      <c r="C35" s="44">
        <v>2002</v>
      </c>
      <c r="D35" s="44">
        <v>2</v>
      </c>
      <c r="E35" s="44" t="s">
        <v>106</v>
      </c>
    </row>
    <row r="36" spans="1:5">
      <c r="A36" s="44">
        <v>27</v>
      </c>
      <c r="B36" s="47" t="s">
        <v>134</v>
      </c>
      <c r="C36" s="44">
        <v>1997</v>
      </c>
      <c r="D36" s="44">
        <v>3</v>
      </c>
      <c r="E36" s="44" t="s">
        <v>106</v>
      </c>
    </row>
    <row r="37" spans="1:5">
      <c r="A37" s="44">
        <v>28</v>
      </c>
      <c r="B37" s="47" t="s">
        <v>33</v>
      </c>
      <c r="C37" s="44">
        <v>2002</v>
      </c>
      <c r="D37" s="44">
        <v>3</v>
      </c>
      <c r="E37" s="44" t="s">
        <v>106</v>
      </c>
    </row>
    <row r="38" spans="1:5">
      <c r="A38" s="44">
        <v>29</v>
      </c>
      <c r="B38" s="47" t="s">
        <v>34</v>
      </c>
      <c r="C38" s="44">
        <v>2001</v>
      </c>
      <c r="D38" s="44">
        <v>3</v>
      </c>
      <c r="E38" s="44" t="s">
        <v>106</v>
      </c>
    </row>
    <row r="39" spans="1:5">
      <c r="A39" s="44">
        <v>30</v>
      </c>
      <c r="B39" s="47" t="s">
        <v>31</v>
      </c>
      <c r="C39" s="44">
        <v>2002</v>
      </c>
      <c r="D39" s="44">
        <v>3</v>
      </c>
      <c r="E39" s="44" t="s">
        <v>106</v>
      </c>
    </row>
    <row r="40" spans="1:5">
      <c r="A40" s="44">
        <v>31</v>
      </c>
      <c r="B40" s="47" t="s">
        <v>127</v>
      </c>
      <c r="C40" s="44">
        <v>2001</v>
      </c>
      <c r="D40" s="44">
        <v>3</v>
      </c>
      <c r="E40" s="44" t="s">
        <v>106</v>
      </c>
    </row>
    <row r="41" spans="1:5">
      <c r="A41" s="44">
        <v>32</v>
      </c>
      <c r="B41" s="47" t="s">
        <v>118</v>
      </c>
      <c r="C41" s="44">
        <v>1998</v>
      </c>
      <c r="D41" s="44" t="s">
        <v>29</v>
      </c>
      <c r="E41" s="44" t="s">
        <v>106</v>
      </c>
    </row>
    <row r="42" spans="1:5">
      <c r="A42" s="44">
        <v>33</v>
      </c>
      <c r="B42" s="47" t="s">
        <v>32</v>
      </c>
      <c r="C42" s="44">
        <v>2002</v>
      </c>
      <c r="D42" s="44" t="s">
        <v>29</v>
      </c>
      <c r="E42" s="44" t="s">
        <v>106</v>
      </c>
    </row>
    <row r="43" spans="1:5">
      <c r="A43" s="44">
        <v>34</v>
      </c>
      <c r="B43" s="47" t="s">
        <v>107</v>
      </c>
      <c r="C43" s="44">
        <v>2000</v>
      </c>
      <c r="D43" s="44" t="s">
        <v>29</v>
      </c>
      <c r="E43" s="44" t="s">
        <v>106</v>
      </c>
    </row>
    <row r="44" spans="1:5">
      <c r="A44" s="44">
        <v>35</v>
      </c>
      <c r="B44" s="47" t="s">
        <v>133</v>
      </c>
      <c r="C44" s="44">
        <v>1997</v>
      </c>
      <c r="D44" s="44" t="s">
        <v>30</v>
      </c>
      <c r="E44" s="44" t="s">
        <v>106</v>
      </c>
    </row>
    <row r="45" spans="1:5">
      <c r="A45" s="44">
        <v>36</v>
      </c>
      <c r="B45" s="47" t="s">
        <v>54</v>
      </c>
      <c r="C45" s="44">
        <v>2001</v>
      </c>
      <c r="D45" s="44" t="s">
        <v>30</v>
      </c>
      <c r="E45" s="44" t="s">
        <v>106</v>
      </c>
    </row>
    <row r="46" spans="1:5">
      <c r="A46" s="44">
        <v>37</v>
      </c>
      <c r="B46" s="47" t="s">
        <v>124</v>
      </c>
      <c r="C46" s="44">
        <v>2001</v>
      </c>
      <c r="D46" s="44" t="s">
        <v>28</v>
      </c>
      <c r="E46" s="44" t="s">
        <v>106</v>
      </c>
    </row>
    <row r="47" spans="1:5">
      <c r="A47" s="44">
        <v>38</v>
      </c>
      <c r="B47" s="47" t="s">
        <v>129</v>
      </c>
      <c r="C47" s="44">
        <v>1999</v>
      </c>
      <c r="D47" s="44" t="s">
        <v>28</v>
      </c>
      <c r="E47" s="44" t="s">
        <v>106</v>
      </c>
    </row>
    <row r="48" spans="1:5">
      <c r="A48" s="44">
        <v>39</v>
      </c>
      <c r="B48" s="47" t="s">
        <v>111</v>
      </c>
      <c r="C48" s="44">
        <v>2002</v>
      </c>
      <c r="D48" s="44" t="s">
        <v>28</v>
      </c>
      <c r="E48" s="44" t="s">
        <v>106</v>
      </c>
    </row>
    <row r="49" spans="1:5">
      <c r="A49" s="44">
        <v>40</v>
      </c>
      <c r="B49" s="47" t="s">
        <v>131</v>
      </c>
      <c r="C49" s="44">
        <v>1999</v>
      </c>
      <c r="D49" s="44" t="s">
        <v>28</v>
      </c>
      <c r="E49" s="44" t="s">
        <v>106</v>
      </c>
    </row>
    <row r="50" spans="1:5">
      <c r="A50" s="44">
        <v>41</v>
      </c>
      <c r="B50" s="47" t="s">
        <v>115</v>
      </c>
      <c r="C50" s="44">
        <v>2001</v>
      </c>
      <c r="D50" s="44" t="s">
        <v>28</v>
      </c>
      <c r="E50" s="44" t="s">
        <v>106</v>
      </c>
    </row>
    <row r="51" spans="1:5">
      <c r="A51" s="44">
        <v>42</v>
      </c>
      <c r="B51" s="47" t="s">
        <v>125</v>
      </c>
      <c r="C51" s="44">
        <v>2002</v>
      </c>
      <c r="D51" s="44" t="s">
        <v>27</v>
      </c>
      <c r="E51" s="44" t="s">
        <v>106</v>
      </c>
    </row>
    <row r="52" spans="1:5">
      <c r="A52" s="44">
        <v>43</v>
      </c>
      <c r="B52" s="47" t="s">
        <v>135</v>
      </c>
      <c r="C52" s="44">
        <v>2002</v>
      </c>
      <c r="D52" s="44" t="s">
        <v>27</v>
      </c>
      <c r="E52" s="44" t="s">
        <v>106</v>
      </c>
    </row>
    <row r="53" spans="1:5">
      <c r="A53" s="44">
        <v>44</v>
      </c>
      <c r="B53" s="47" t="s">
        <v>108</v>
      </c>
      <c r="C53" s="44">
        <v>2001</v>
      </c>
      <c r="D53" s="44" t="s">
        <v>27</v>
      </c>
      <c r="E53" s="44" t="s">
        <v>106</v>
      </c>
    </row>
    <row r="54" spans="1:5">
      <c r="A54" s="44">
        <v>45</v>
      </c>
      <c r="B54" s="47" t="s">
        <v>55</v>
      </c>
      <c r="C54" s="44">
        <v>2001</v>
      </c>
      <c r="D54" s="44" t="s">
        <v>27</v>
      </c>
      <c r="E54" s="44" t="s">
        <v>106</v>
      </c>
    </row>
    <row r="55" spans="1:5">
      <c r="A55" s="44">
        <v>46</v>
      </c>
      <c r="B55" s="47" t="s">
        <v>104</v>
      </c>
      <c r="C55" s="44">
        <v>2001</v>
      </c>
      <c r="D55" s="44" t="s">
        <v>27</v>
      </c>
      <c r="E55" s="44" t="s">
        <v>106</v>
      </c>
    </row>
    <row r="56" spans="1:5">
      <c r="A56" s="44">
        <v>47</v>
      </c>
      <c r="B56" s="47" t="s">
        <v>120</v>
      </c>
      <c r="C56" s="44">
        <v>2001</v>
      </c>
      <c r="D56" s="44" t="s">
        <v>27</v>
      </c>
      <c r="E56" s="44" t="s">
        <v>106</v>
      </c>
    </row>
    <row r="57" spans="1:5">
      <c r="A57" s="44">
        <v>48</v>
      </c>
      <c r="B57" s="47" t="s">
        <v>116</v>
      </c>
      <c r="C57" s="44">
        <v>2000</v>
      </c>
      <c r="D57" s="44">
        <v>1</v>
      </c>
      <c r="E57" s="44" t="s">
        <v>106</v>
      </c>
    </row>
    <row r="58" spans="1:5">
      <c r="A58" s="44">
        <v>49</v>
      </c>
      <c r="B58" s="47" t="s">
        <v>60</v>
      </c>
      <c r="C58" s="44">
        <v>2001</v>
      </c>
      <c r="D58" s="44" t="s">
        <v>29</v>
      </c>
      <c r="E58" s="44" t="s">
        <v>102</v>
      </c>
    </row>
    <row r="59" spans="1:5">
      <c r="A59" s="44">
        <v>50</v>
      </c>
      <c r="B59" s="47" t="s">
        <v>99</v>
      </c>
      <c r="C59" s="44">
        <v>2000</v>
      </c>
      <c r="D59" s="44" t="s">
        <v>29</v>
      </c>
      <c r="E59" s="44" t="s">
        <v>102</v>
      </c>
    </row>
    <row r="60" spans="1:5">
      <c r="A60" s="44">
        <v>51</v>
      </c>
      <c r="B60" s="47" t="s">
        <v>58</v>
      </c>
      <c r="C60" s="44">
        <v>2001</v>
      </c>
      <c r="D60" s="44" t="s">
        <v>30</v>
      </c>
      <c r="E60" s="44" t="s">
        <v>102</v>
      </c>
    </row>
    <row r="61" spans="1:5">
      <c r="A61" s="44">
        <v>52</v>
      </c>
      <c r="B61" s="47" t="s">
        <v>57</v>
      </c>
      <c r="C61" s="44">
        <v>2002</v>
      </c>
      <c r="D61" s="44" t="s">
        <v>30</v>
      </c>
      <c r="E61" s="44" t="s">
        <v>102</v>
      </c>
    </row>
    <row r="62" spans="1:5">
      <c r="A62" s="44">
        <v>53</v>
      </c>
      <c r="B62" s="47" t="s">
        <v>59</v>
      </c>
      <c r="C62" s="44">
        <v>2001</v>
      </c>
      <c r="D62" s="44" t="s">
        <v>30</v>
      </c>
      <c r="E62" s="44" t="s">
        <v>102</v>
      </c>
    </row>
    <row r="63" spans="1:5">
      <c r="A63" s="44">
        <v>54</v>
      </c>
      <c r="B63" s="47" t="s">
        <v>103</v>
      </c>
      <c r="C63" s="44">
        <v>2002</v>
      </c>
      <c r="D63" s="44" t="s">
        <v>28</v>
      </c>
      <c r="E63" s="44" t="s">
        <v>102</v>
      </c>
    </row>
    <row r="64" spans="1:5">
      <c r="A64" s="44">
        <v>55</v>
      </c>
      <c r="B64" s="47" t="s">
        <v>56</v>
      </c>
      <c r="C64" s="44">
        <v>2002</v>
      </c>
      <c r="D64" s="44" t="s">
        <v>28</v>
      </c>
      <c r="E64" s="44" t="s">
        <v>102</v>
      </c>
    </row>
    <row r="65" spans="1:9">
      <c r="A65" s="44">
        <v>56</v>
      </c>
      <c r="B65" s="47" t="s">
        <v>98</v>
      </c>
      <c r="C65" s="44">
        <v>1999</v>
      </c>
      <c r="D65" s="44" t="s">
        <v>27</v>
      </c>
      <c r="E65" s="44" t="s">
        <v>102</v>
      </c>
    </row>
    <row r="66" spans="1:9">
      <c r="A66" s="44">
        <v>57</v>
      </c>
      <c r="B66" s="47" t="s">
        <v>101</v>
      </c>
      <c r="C66" s="44">
        <v>2000</v>
      </c>
      <c r="D66" s="44" t="s">
        <v>27</v>
      </c>
      <c r="E66" s="44" t="s">
        <v>102</v>
      </c>
    </row>
    <row r="67" spans="1:9">
      <c r="A67" s="44">
        <v>58</v>
      </c>
      <c r="B67" s="47" t="s">
        <v>100</v>
      </c>
      <c r="C67" s="44">
        <v>2000</v>
      </c>
      <c r="D67" s="44" t="s">
        <v>27</v>
      </c>
      <c r="E67" s="44" t="s">
        <v>102</v>
      </c>
    </row>
    <row r="68" spans="1:9">
      <c r="A68" s="44">
        <v>59</v>
      </c>
      <c r="B68" s="47" t="s">
        <v>91</v>
      </c>
      <c r="C68" s="44">
        <v>2001</v>
      </c>
      <c r="D68" s="44" t="s">
        <v>27</v>
      </c>
      <c r="E68" s="44" t="s">
        <v>92</v>
      </c>
    </row>
    <row r="69" spans="1:9">
      <c r="A69" s="44">
        <v>60</v>
      </c>
      <c r="B69" s="47" t="s">
        <v>36</v>
      </c>
      <c r="C69" s="44">
        <v>2001</v>
      </c>
      <c r="D69" s="44" t="s">
        <v>28</v>
      </c>
      <c r="E69" s="44" t="s">
        <v>92</v>
      </c>
    </row>
    <row r="70" spans="1:9">
      <c r="A70" s="62"/>
      <c r="B70" s="64"/>
      <c r="C70" s="63"/>
      <c r="D70" s="63"/>
      <c r="E70" s="63"/>
    </row>
    <row r="71" spans="1:9" ht="18">
      <c r="A71" s="38" t="s">
        <v>22</v>
      </c>
      <c r="B71" s="39"/>
      <c r="C71" s="41" t="s">
        <v>24</v>
      </c>
      <c r="D71" s="41"/>
      <c r="E71" s="75"/>
      <c r="F71" s="75"/>
      <c r="G71" s="42"/>
      <c r="H71" s="40"/>
      <c r="I71" s="40"/>
    </row>
    <row r="72" spans="1:9" ht="18">
      <c r="A72" s="6" t="s">
        <v>23</v>
      </c>
      <c r="B72" s="6"/>
      <c r="C72" s="41" t="s">
        <v>62</v>
      </c>
      <c r="E72" s="75"/>
      <c r="F72" s="75"/>
      <c r="G72" s="42"/>
      <c r="H72" s="40"/>
      <c r="I72" s="40"/>
    </row>
    <row r="73" spans="1:9">
      <c r="A73" s="61"/>
      <c r="B73" s="66"/>
      <c r="C73" s="63"/>
      <c r="D73" s="63"/>
      <c r="E73" s="63"/>
    </row>
    <row r="74" spans="1:9">
      <c r="A74" s="61"/>
      <c r="B74" s="66"/>
      <c r="C74" s="63"/>
      <c r="D74" s="63"/>
      <c r="E74" s="63"/>
    </row>
    <row r="75" spans="1:9">
      <c r="A75" s="61"/>
      <c r="B75" s="66"/>
      <c r="C75" s="63"/>
      <c r="D75" s="63"/>
      <c r="E75" s="63"/>
    </row>
    <row r="76" spans="1:9">
      <c r="A76" s="61"/>
      <c r="B76" s="64"/>
      <c r="C76" s="63"/>
      <c r="D76" s="63"/>
      <c r="E76" s="63"/>
    </row>
    <row r="77" spans="1:9">
      <c r="A77" s="61"/>
      <c r="B77" s="66"/>
      <c r="C77" s="63"/>
      <c r="D77" s="63"/>
      <c r="E77" s="63"/>
    </row>
    <row r="78" spans="1:9">
      <c r="A78" s="61"/>
      <c r="B78" s="64"/>
      <c r="C78" s="63"/>
      <c r="D78" s="63"/>
      <c r="E78" s="63"/>
    </row>
    <row r="79" spans="1:9">
      <c r="A79" s="61"/>
      <c r="B79" s="66"/>
      <c r="C79" s="63"/>
      <c r="D79" s="63"/>
      <c r="E79" s="65"/>
    </row>
    <row r="80" spans="1:9">
      <c r="A80" s="61"/>
      <c r="B80" s="66"/>
      <c r="C80" s="63"/>
      <c r="D80" s="63"/>
      <c r="E80" s="63"/>
    </row>
    <row r="81" spans="1:5">
      <c r="A81" s="61"/>
      <c r="B81" s="66"/>
      <c r="C81" s="63"/>
      <c r="D81" s="63"/>
      <c r="E81" s="63"/>
    </row>
    <row r="82" spans="1:5">
      <c r="A82" s="61"/>
      <c r="B82" s="66"/>
      <c r="C82" s="63"/>
      <c r="D82" s="63"/>
      <c r="E82" s="65"/>
    </row>
    <row r="83" spans="1:5">
      <c r="A83" s="61"/>
      <c r="B83" s="64"/>
      <c r="C83" s="67"/>
      <c r="D83" s="68"/>
      <c r="E83" s="69"/>
    </row>
    <row r="84" spans="1:5">
      <c r="A84" s="61"/>
      <c r="B84" s="64"/>
      <c r="C84" s="63"/>
      <c r="D84" s="63"/>
      <c r="E84" s="63"/>
    </row>
    <row r="85" spans="1:5">
      <c r="A85" s="61"/>
      <c r="B85" s="66"/>
      <c r="C85" s="63"/>
      <c r="D85" s="63"/>
      <c r="E85" s="65"/>
    </row>
    <row r="86" spans="1:5">
      <c r="A86" s="61"/>
      <c r="B86" s="66"/>
      <c r="C86" s="63"/>
      <c r="D86" s="63"/>
      <c r="E86" s="63"/>
    </row>
    <row r="87" spans="1:5">
      <c r="A87" s="61"/>
      <c r="B87" s="66"/>
      <c r="C87" s="63"/>
      <c r="D87" s="63"/>
      <c r="E87" s="63"/>
    </row>
    <row r="88" spans="1:5">
      <c r="A88" s="61"/>
      <c r="B88" s="66"/>
      <c r="C88" s="63"/>
      <c r="D88" s="63"/>
      <c r="E88" s="63"/>
    </row>
    <row r="89" spans="1:5">
      <c r="A89" s="61"/>
      <c r="B89" s="64"/>
      <c r="C89" s="63"/>
      <c r="D89" s="63"/>
      <c r="E89" s="63"/>
    </row>
    <row r="90" spans="1:5">
      <c r="A90" s="61"/>
      <c r="B90" s="66"/>
      <c r="C90" s="63"/>
      <c r="D90" s="63"/>
      <c r="E90" s="65"/>
    </row>
    <row r="91" spans="1:5">
      <c r="A91" s="61"/>
      <c r="B91" s="66"/>
      <c r="C91" s="63"/>
      <c r="D91" s="63"/>
      <c r="E91" s="63"/>
    </row>
    <row r="92" spans="1:5">
      <c r="A92" s="61"/>
      <c r="B92" s="66"/>
      <c r="C92" s="63"/>
      <c r="D92" s="63"/>
      <c r="E92" s="63"/>
    </row>
    <row r="93" spans="1:5">
      <c r="A93" s="61"/>
      <c r="B93" s="64"/>
      <c r="C93" s="63"/>
      <c r="D93" s="63"/>
      <c r="E93" s="65"/>
    </row>
    <row r="94" spans="1:5">
      <c r="A94" s="61"/>
      <c r="B94" s="66"/>
      <c r="C94" s="63"/>
      <c r="D94" s="63"/>
      <c r="E94" s="63"/>
    </row>
    <row r="95" spans="1:5">
      <c r="A95" s="61"/>
      <c r="B95" s="64"/>
      <c r="C95" s="63"/>
      <c r="D95" s="63"/>
      <c r="E95" s="63"/>
    </row>
    <row r="96" spans="1:5">
      <c r="A96" s="61"/>
      <c r="B96" s="64"/>
      <c r="C96" s="63"/>
      <c r="D96" s="63"/>
      <c r="E96" s="63"/>
    </row>
    <row r="97" spans="1:5">
      <c r="A97" s="61"/>
      <c r="B97" s="64"/>
      <c r="C97" s="63"/>
      <c r="D97" s="63"/>
      <c r="E97" s="63"/>
    </row>
    <row r="98" spans="1:5">
      <c r="A98" s="61"/>
      <c r="B98" s="64"/>
      <c r="C98" s="63"/>
      <c r="D98" s="63"/>
      <c r="E98" s="63"/>
    </row>
    <row r="99" spans="1:5">
      <c r="A99" s="61"/>
      <c r="B99" s="64"/>
      <c r="C99" s="63"/>
      <c r="D99" s="63"/>
      <c r="E99" s="63"/>
    </row>
    <row r="100" spans="1:5">
      <c r="A100" s="61"/>
      <c r="B100" s="64"/>
      <c r="C100" s="63"/>
      <c r="D100" s="63"/>
      <c r="E100" s="63"/>
    </row>
    <row r="101" spans="1:5">
      <c r="A101" s="61"/>
      <c r="B101" s="64"/>
      <c r="C101" s="63"/>
      <c r="D101" s="63"/>
      <c r="E101" s="63"/>
    </row>
    <row r="102" spans="1:5">
      <c r="A102" s="61"/>
      <c r="B102" s="64"/>
      <c r="C102" s="63"/>
      <c r="D102" s="63"/>
      <c r="E102" s="63"/>
    </row>
    <row r="103" spans="1:5">
      <c r="A103" s="61"/>
      <c r="B103" s="64"/>
      <c r="C103" s="63"/>
      <c r="D103" s="63"/>
      <c r="E103" s="63"/>
    </row>
    <row r="104" spans="1:5">
      <c r="A104" s="61"/>
      <c r="B104" s="64"/>
      <c r="C104" s="63"/>
      <c r="D104" s="63"/>
      <c r="E104" s="63"/>
    </row>
    <row r="105" spans="1:5">
      <c r="A105" s="61"/>
      <c r="B105" s="64"/>
      <c r="C105" s="63"/>
      <c r="D105" s="63"/>
      <c r="E105" s="63"/>
    </row>
    <row r="106" spans="1:5">
      <c r="A106" s="61"/>
      <c r="B106" s="64"/>
      <c r="C106" s="63"/>
      <c r="D106" s="63"/>
      <c r="E106" s="63"/>
    </row>
    <row r="107" spans="1:5">
      <c r="A107" s="61"/>
      <c r="B107" s="64"/>
      <c r="C107" s="63"/>
      <c r="D107" s="63"/>
      <c r="E107" s="63"/>
    </row>
    <row r="108" spans="1:5">
      <c r="A108" s="61"/>
      <c r="B108" s="64"/>
      <c r="C108" s="63"/>
      <c r="D108" s="63"/>
      <c r="E108" s="63"/>
    </row>
    <row r="109" spans="1:5">
      <c r="A109" s="61"/>
      <c r="B109" s="64"/>
      <c r="C109" s="63"/>
      <c r="D109" s="63"/>
      <c r="E109" s="63"/>
    </row>
    <row r="110" spans="1:5">
      <c r="A110" s="61"/>
      <c r="B110" s="64"/>
      <c r="C110" s="63"/>
      <c r="D110" s="63"/>
      <c r="E110" s="63"/>
    </row>
    <row r="111" spans="1:5">
      <c r="A111" s="61"/>
      <c r="B111" s="64"/>
      <c r="C111" s="63"/>
      <c r="D111" s="63"/>
      <c r="E111" s="63"/>
    </row>
    <row r="112" spans="1:5">
      <c r="A112" s="61"/>
      <c r="B112" s="64"/>
      <c r="C112" s="63"/>
      <c r="D112" s="63"/>
      <c r="E112" s="63"/>
    </row>
    <row r="113" spans="1:5" s="60" customFormat="1">
      <c r="A113" s="61"/>
      <c r="B113" s="64"/>
      <c r="C113" s="63"/>
      <c r="D113" s="63"/>
      <c r="E113" s="63"/>
    </row>
    <row r="114" spans="1:5" s="60" customFormat="1">
      <c r="B114" s="70"/>
      <c r="C114" s="70"/>
      <c r="D114" s="70"/>
      <c r="E114" s="70"/>
    </row>
    <row r="115" spans="1:5" s="60" customFormat="1">
      <c r="B115" s="70"/>
      <c r="C115" s="70"/>
      <c r="D115" s="70"/>
      <c r="E115" s="70"/>
    </row>
    <row r="116" spans="1:5" s="60" customFormat="1">
      <c r="B116" s="70"/>
      <c r="C116" s="70"/>
      <c r="D116" s="70"/>
      <c r="E116" s="70"/>
    </row>
    <row r="117" spans="1:5" s="60" customFormat="1">
      <c r="B117" s="70"/>
      <c r="C117" s="70"/>
      <c r="D117" s="70"/>
      <c r="E117" s="70"/>
    </row>
    <row r="118" spans="1:5" s="60" customFormat="1">
      <c r="B118" s="70"/>
      <c r="C118" s="70"/>
      <c r="D118" s="70"/>
      <c r="E118" s="70"/>
    </row>
    <row r="119" spans="1:5" s="60" customFormat="1">
      <c r="B119" s="70"/>
      <c r="C119" s="70"/>
      <c r="D119" s="70"/>
      <c r="E119" s="70"/>
    </row>
    <row r="120" spans="1:5" s="60" customFormat="1">
      <c r="B120" s="70"/>
      <c r="C120" s="70"/>
      <c r="D120" s="70"/>
      <c r="E120" s="70"/>
    </row>
    <row r="121" spans="1:5" s="60" customFormat="1">
      <c r="B121" s="70"/>
      <c r="C121" s="70"/>
      <c r="D121" s="70"/>
      <c r="E121" s="70"/>
    </row>
    <row r="122" spans="1:5" s="60" customFormat="1">
      <c r="B122" s="70"/>
      <c r="C122" s="70"/>
      <c r="D122" s="70"/>
      <c r="E122" s="70"/>
    </row>
    <row r="123" spans="1:5" s="60" customFormat="1">
      <c r="B123" s="70"/>
      <c r="C123" s="70"/>
      <c r="D123" s="70"/>
      <c r="E123" s="70"/>
    </row>
    <row r="124" spans="1:5" s="60" customFormat="1">
      <c r="B124" s="70"/>
      <c r="C124" s="70"/>
      <c r="D124" s="70"/>
      <c r="E124" s="70"/>
    </row>
    <row r="125" spans="1:5" s="60" customFormat="1">
      <c r="B125" s="70"/>
      <c r="C125" s="70"/>
      <c r="D125" s="70"/>
      <c r="E125" s="70"/>
    </row>
    <row r="126" spans="1:5" s="60" customFormat="1">
      <c r="B126" s="70"/>
      <c r="C126" s="70"/>
      <c r="D126" s="70"/>
      <c r="E126" s="70"/>
    </row>
    <row r="127" spans="1:5" s="60" customFormat="1">
      <c r="B127" s="70"/>
      <c r="C127" s="70"/>
      <c r="D127" s="70"/>
      <c r="E127" s="70"/>
    </row>
    <row r="128" spans="1:5" s="60" customFormat="1">
      <c r="B128" s="70"/>
      <c r="C128" s="70"/>
      <c r="D128" s="70"/>
      <c r="E128" s="70"/>
    </row>
    <row r="129" spans="2:5" s="60" customFormat="1">
      <c r="B129" s="70"/>
      <c r="C129" s="70"/>
      <c r="D129" s="70"/>
      <c r="E129" s="70"/>
    </row>
    <row r="130" spans="2:5" s="60" customFormat="1">
      <c r="B130" s="70"/>
      <c r="C130" s="70"/>
      <c r="D130" s="70"/>
      <c r="E130" s="70"/>
    </row>
    <row r="131" spans="2:5" s="60" customFormat="1">
      <c r="B131" s="70"/>
      <c r="C131" s="70"/>
      <c r="D131" s="70"/>
      <c r="E131" s="70"/>
    </row>
    <row r="132" spans="2:5" s="60" customFormat="1">
      <c r="B132" s="70"/>
      <c r="C132" s="70"/>
      <c r="D132" s="70"/>
      <c r="E132" s="70"/>
    </row>
    <row r="133" spans="2:5" s="60" customFormat="1">
      <c r="B133" s="70"/>
      <c r="C133" s="70"/>
      <c r="D133" s="70"/>
      <c r="E133" s="70"/>
    </row>
    <row r="134" spans="2:5" s="60" customFormat="1">
      <c r="B134" s="70"/>
      <c r="C134" s="70"/>
      <c r="D134" s="70"/>
      <c r="E134" s="70"/>
    </row>
    <row r="135" spans="2:5" s="60" customFormat="1">
      <c r="B135" s="70"/>
      <c r="C135" s="70"/>
      <c r="D135" s="70"/>
      <c r="E135" s="70"/>
    </row>
    <row r="136" spans="2:5" s="60" customFormat="1">
      <c r="B136" s="70"/>
      <c r="C136" s="70"/>
      <c r="D136" s="70"/>
      <c r="E136" s="70"/>
    </row>
    <row r="137" spans="2:5" s="60" customFormat="1">
      <c r="B137" s="70"/>
      <c r="C137" s="70"/>
      <c r="D137" s="70"/>
      <c r="E137" s="70"/>
    </row>
    <row r="138" spans="2:5" s="60" customFormat="1">
      <c r="B138" s="70"/>
      <c r="C138" s="70"/>
      <c r="D138" s="70"/>
      <c r="E138" s="70"/>
    </row>
    <row r="139" spans="2:5" s="60" customFormat="1">
      <c r="B139" s="70"/>
      <c r="C139" s="70"/>
      <c r="D139" s="70"/>
      <c r="E139" s="70"/>
    </row>
    <row r="140" spans="2:5" s="60" customFormat="1">
      <c r="B140" s="70"/>
      <c r="C140" s="70"/>
      <c r="D140" s="70"/>
      <c r="E140" s="70"/>
    </row>
    <row r="141" spans="2:5" s="60" customFormat="1">
      <c r="B141" s="70"/>
      <c r="C141" s="70"/>
      <c r="D141" s="70"/>
      <c r="E141" s="70"/>
    </row>
    <row r="142" spans="2:5" s="60" customFormat="1">
      <c r="B142" s="70"/>
      <c r="C142" s="70"/>
      <c r="D142" s="70"/>
      <c r="E142" s="70"/>
    </row>
    <row r="143" spans="2:5" s="60" customFormat="1">
      <c r="B143" s="70"/>
      <c r="C143" s="70"/>
      <c r="D143" s="70"/>
      <c r="E143" s="70"/>
    </row>
    <row r="144" spans="2:5" s="60" customFormat="1">
      <c r="B144" s="70"/>
      <c r="C144" s="70"/>
      <c r="D144" s="70"/>
      <c r="E144" s="70"/>
    </row>
    <row r="145" spans="2:5" s="60" customFormat="1">
      <c r="B145" s="70"/>
      <c r="C145" s="70"/>
      <c r="D145" s="70"/>
      <c r="E145" s="70"/>
    </row>
    <row r="146" spans="2:5" s="60" customFormat="1">
      <c r="B146" s="70"/>
      <c r="C146" s="70"/>
      <c r="D146" s="70"/>
      <c r="E146" s="70"/>
    </row>
    <row r="147" spans="2:5" s="60" customFormat="1">
      <c r="B147" s="70"/>
      <c r="C147" s="70"/>
      <c r="D147" s="70"/>
      <c r="E147" s="70"/>
    </row>
    <row r="148" spans="2:5" s="60" customFormat="1">
      <c r="B148" s="70"/>
      <c r="C148" s="70"/>
      <c r="D148" s="70"/>
      <c r="E148" s="70"/>
    </row>
    <row r="149" spans="2:5" s="60" customFormat="1">
      <c r="B149" s="70"/>
      <c r="C149" s="70"/>
      <c r="D149" s="70"/>
      <c r="E149" s="70"/>
    </row>
    <row r="150" spans="2:5" s="60" customFormat="1">
      <c r="B150" s="70"/>
      <c r="C150" s="70"/>
      <c r="D150" s="70"/>
      <c r="E150" s="70"/>
    </row>
    <row r="151" spans="2:5" s="60" customFormat="1">
      <c r="B151" s="70"/>
      <c r="C151" s="70"/>
      <c r="D151" s="70"/>
      <c r="E151" s="70"/>
    </row>
    <row r="152" spans="2:5" s="60" customFormat="1">
      <c r="B152" s="70"/>
      <c r="C152" s="70"/>
      <c r="D152" s="70"/>
      <c r="E152" s="70"/>
    </row>
    <row r="153" spans="2:5" s="60" customFormat="1">
      <c r="B153" s="70"/>
      <c r="C153" s="70"/>
      <c r="D153" s="70"/>
      <c r="E153" s="70"/>
    </row>
    <row r="154" spans="2:5" s="60" customFormat="1">
      <c r="B154" s="70"/>
      <c r="C154" s="70"/>
      <c r="D154" s="70"/>
      <c r="E154" s="70"/>
    </row>
    <row r="155" spans="2:5" s="60" customFormat="1"/>
    <row r="156" spans="2:5" s="60" customFormat="1"/>
    <row r="157" spans="2:5" s="60" customFormat="1"/>
    <row r="158" spans="2:5" s="60" customFormat="1"/>
    <row r="159" spans="2:5" s="60" customFormat="1"/>
    <row r="160" spans="2:5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  <row r="208" s="60" customFormat="1"/>
    <row r="209" s="60" customFormat="1"/>
    <row r="210" s="60" customFormat="1"/>
    <row r="211" s="60" customFormat="1"/>
    <row r="212" s="60" customFormat="1"/>
    <row r="213" s="60" customFormat="1"/>
    <row r="214" s="60" customFormat="1"/>
    <row r="215" s="60" customFormat="1"/>
    <row r="216" s="60" customFormat="1"/>
    <row r="217" s="60" customFormat="1"/>
    <row r="218" s="60" customFormat="1"/>
    <row r="219" s="60" customFormat="1"/>
    <row r="220" s="60" customFormat="1"/>
    <row r="221" s="60" customFormat="1"/>
    <row r="222" s="60" customFormat="1"/>
    <row r="223" s="60" customFormat="1"/>
    <row r="224" s="60" customFormat="1"/>
    <row r="225" s="60" customFormat="1"/>
    <row r="226" s="60" customFormat="1"/>
    <row r="227" s="60" customFormat="1"/>
    <row r="228" s="60" customFormat="1"/>
    <row r="229" s="60" customFormat="1"/>
    <row r="230" s="60" customFormat="1"/>
    <row r="231" s="60" customFormat="1"/>
    <row r="232" s="60" customFormat="1"/>
    <row r="233" s="60" customFormat="1"/>
    <row r="234" s="60" customFormat="1"/>
    <row r="235" s="60" customFormat="1"/>
    <row r="236" s="60" customFormat="1"/>
    <row r="237" s="60" customFormat="1"/>
    <row r="238" s="60" customFormat="1"/>
    <row r="239" s="60" customFormat="1"/>
    <row r="240" s="60" customFormat="1"/>
    <row r="241" s="60" customFormat="1"/>
    <row r="242" s="60" customFormat="1"/>
    <row r="243" s="60" customFormat="1"/>
    <row r="244" s="60" customFormat="1"/>
    <row r="245" s="60" customFormat="1"/>
    <row r="246" s="60" customFormat="1"/>
    <row r="247" s="60" customFormat="1"/>
    <row r="248" s="60" customFormat="1"/>
    <row r="249" s="60" customFormat="1"/>
    <row r="250" s="60" customFormat="1"/>
    <row r="251" s="60" customFormat="1"/>
    <row r="252" s="60" customFormat="1"/>
    <row r="253" s="60" customFormat="1"/>
    <row r="254" s="60" customFormat="1"/>
    <row r="255" s="60" customFormat="1"/>
    <row r="256" s="60" customFormat="1"/>
    <row r="257" spans="1:5" s="60" customFormat="1"/>
    <row r="258" spans="1:5" s="60" customFormat="1"/>
    <row r="259" spans="1:5" s="60" customFormat="1"/>
    <row r="260" spans="1:5">
      <c r="A260" s="60"/>
      <c r="B260" s="60"/>
      <c r="C260" s="60"/>
      <c r="D260" s="60"/>
      <c r="E260" s="60"/>
    </row>
  </sheetData>
  <sortState ref="A10:E69">
    <sortCondition ref="E10:E69"/>
  </sortState>
  <mergeCells count="10">
    <mergeCell ref="A1:E1"/>
    <mergeCell ref="A2:E2"/>
    <mergeCell ref="A3:E3"/>
    <mergeCell ref="A4:E4"/>
    <mergeCell ref="A5:E5"/>
    <mergeCell ref="B8:B9"/>
    <mergeCell ref="C8:C9"/>
    <mergeCell ref="D8:D9"/>
    <mergeCell ref="E8:E9"/>
    <mergeCell ref="A8:A9"/>
  </mergeCells>
  <pageMargins left="0.51181102362204722" right="0.11811023622047245" top="0.74803149606299213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4"/>
  <sheetViews>
    <sheetView workbookViewId="0">
      <selection sqref="A1:AA1"/>
    </sheetView>
  </sheetViews>
  <sheetFormatPr defaultRowHeight="15"/>
  <cols>
    <col min="1" max="1" width="6.5703125" customWidth="1"/>
    <col min="2" max="2" width="20" customWidth="1"/>
    <col min="3" max="3" width="5" bestFit="1" customWidth="1"/>
    <col min="4" max="4" width="4.28515625" customWidth="1"/>
    <col min="5" max="5" width="16.7109375" customWidth="1"/>
    <col min="6" max="25" width="2.7109375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26"/>
      <c r="AC1" s="26"/>
      <c r="AD1" s="26"/>
      <c r="AE1" s="26"/>
    </row>
    <row r="2" spans="1:32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26"/>
      <c r="AC2" s="26"/>
      <c r="AD2" s="26"/>
      <c r="AE2" s="26"/>
    </row>
    <row r="3" spans="1:32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26"/>
      <c r="AC3" s="26"/>
      <c r="AD3" s="26"/>
      <c r="AE3" s="26"/>
    </row>
    <row r="4" spans="1:32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27"/>
      <c r="AC4" s="27"/>
      <c r="AD4" s="27"/>
      <c r="AE4" s="27"/>
    </row>
    <row r="5" spans="1:32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27"/>
      <c r="AC5" s="27"/>
      <c r="AD5" s="27"/>
      <c r="AE5" s="27"/>
    </row>
    <row r="6" spans="1:3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32" ht="15.75">
      <c r="B7" t="s">
        <v>20</v>
      </c>
      <c r="J7" s="19"/>
      <c r="K7" s="19"/>
      <c r="L7" s="20"/>
      <c r="M7" s="21"/>
      <c r="N7" s="22"/>
      <c r="R7" s="6" t="s">
        <v>63</v>
      </c>
      <c r="V7" s="19"/>
      <c r="W7" s="19"/>
      <c r="Y7" s="19"/>
      <c r="Z7" s="19"/>
    </row>
    <row r="8" spans="1:32" ht="15.75">
      <c r="J8" s="23"/>
      <c r="K8" s="23"/>
      <c r="L8" s="24"/>
      <c r="M8" s="25"/>
      <c r="N8" s="22"/>
      <c r="R8" t="s">
        <v>67</v>
      </c>
      <c r="V8" s="23"/>
      <c r="W8" s="23"/>
      <c r="X8" s="24"/>
      <c r="Y8" s="25"/>
      <c r="Z8" s="22"/>
    </row>
    <row r="9" spans="1:32">
      <c r="A9" s="30">
        <v>1000</v>
      </c>
      <c r="B9" s="34"/>
      <c r="C9" s="34"/>
      <c r="D9" s="34"/>
      <c r="E9" s="32"/>
      <c r="F9" s="151" t="s">
        <v>6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81"/>
      <c r="AA9" s="32"/>
      <c r="AB9" s="151" t="s">
        <v>7</v>
      </c>
      <c r="AC9" s="152"/>
      <c r="AD9" s="152"/>
      <c r="AE9" s="152"/>
      <c r="AF9" s="43" t="s">
        <v>25</v>
      </c>
    </row>
    <row r="10" spans="1:32">
      <c r="A10" s="31" t="s">
        <v>176</v>
      </c>
      <c r="B10" s="35" t="s">
        <v>8</v>
      </c>
      <c r="C10" s="35" t="s">
        <v>9</v>
      </c>
      <c r="D10" s="35" t="s">
        <v>10</v>
      </c>
      <c r="E10" s="83" t="s">
        <v>80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82" t="s">
        <v>11</v>
      </c>
      <c r="AA10" s="82" t="s">
        <v>12</v>
      </c>
      <c r="AB10" s="76" t="s">
        <v>13</v>
      </c>
      <c r="AC10" s="77" t="s">
        <v>16</v>
      </c>
      <c r="AD10" s="77" t="s">
        <v>21</v>
      </c>
      <c r="AE10" s="77" t="s">
        <v>17</v>
      </c>
      <c r="AF10" s="82" t="s">
        <v>26</v>
      </c>
    </row>
    <row r="11" spans="1:32">
      <c r="A11" s="118">
        <v>1</v>
      </c>
      <c r="B11" s="119" t="s">
        <v>88</v>
      </c>
      <c r="C11" s="118">
        <v>2001</v>
      </c>
      <c r="D11" s="118">
        <v>1</v>
      </c>
      <c r="E11" s="118" t="s">
        <v>81</v>
      </c>
      <c r="F11" s="118">
        <v>1</v>
      </c>
      <c r="G11" s="118">
        <v>1</v>
      </c>
      <c r="H11" s="118"/>
      <c r="I11" s="118"/>
      <c r="J11" s="118">
        <v>1</v>
      </c>
      <c r="K11" s="118">
        <v>1</v>
      </c>
      <c r="L11" s="118"/>
      <c r="M11" s="118"/>
      <c r="N11" s="118">
        <v>1</v>
      </c>
      <c r="O11" s="118">
        <v>1</v>
      </c>
      <c r="P11" s="118"/>
      <c r="Q11" s="118"/>
      <c r="R11" s="118">
        <v>1</v>
      </c>
      <c r="S11" s="118">
        <v>1</v>
      </c>
      <c r="T11" s="118"/>
      <c r="U11" s="118"/>
      <c r="V11" s="118">
        <v>1</v>
      </c>
      <c r="W11" s="118">
        <v>1</v>
      </c>
      <c r="X11" s="118">
        <v>1</v>
      </c>
      <c r="Y11" s="118"/>
      <c r="Z11" s="118">
        <f t="shared" ref="Z11:Z16" si="0">SUM(F11:Y11)</f>
        <v>11</v>
      </c>
      <c r="AA11" s="118">
        <f t="shared" ref="AA11:AA16" si="1">SUMPRODUCT(F11:Y11,$F$21:$Y$21)</f>
        <v>2042.8571428571431</v>
      </c>
      <c r="AB11" s="135">
        <v>2</v>
      </c>
      <c r="AC11" s="135">
        <v>4</v>
      </c>
      <c r="AD11" s="136">
        <v>3</v>
      </c>
      <c r="AE11" s="136">
        <v>3</v>
      </c>
      <c r="AF11" s="137">
        <v>1</v>
      </c>
    </row>
    <row r="12" spans="1:32">
      <c r="A12" s="118">
        <v>2</v>
      </c>
      <c r="B12" s="119" t="s">
        <v>95</v>
      </c>
      <c r="C12" s="118">
        <v>2002</v>
      </c>
      <c r="D12" s="118">
        <v>3</v>
      </c>
      <c r="E12" s="118" t="s">
        <v>97</v>
      </c>
      <c r="F12" s="118">
        <v>1</v>
      </c>
      <c r="G12" s="118">
        <v>1</v>
      </c>
      <c r="H12" s="118">
        <v>1</v>
      </c>
      <c r="I12" s="118"/>
      <c r="J12" s="118">
        <v>1</v>
      </c>
      <c r="K12" s="118">
        <v>1</v>
      </c>
      <c r="L12" s="118"/>
      <c r="M12" s="118"/>
      <c r="N12" s="118">
        <v>1</v>
      </c>
      <c r="O12" s="118">
        <v>1</v>
      </c>
      <c r="P12" s="118">
        <v>1</v>
      </c>
      <c r="Q12" s="118"/>
      <c r="R12" s="118">
        <v>1</v>
      </c>
      <c r="S12" s="118">
        <v>1</v>
      </c>
      <c r="T12" s="118">
        <v>1</v>
      </c>
      <c r="U12" s="118"/>
      <c r="V12" s="118">
        <v>1</v>
      </c>
      <c r="W12" s="118">
        <v>1</v>
      </c>
      <c r="X12" s="118">
        <v>1</v>
      </c>
      <c r="Y12" s="118"/>
      <c r="Z12" s="118">
        <f t="shared" si="0"/>
        <v>14</v>
      </c>
      <c r="AA12" s="118">
        <f t="shared" si="1"/>
        <v>5042.8571428571431</v>
      </c>
      <c r="AB12" s="135">
        <v>2</v>
      </c>
      <c r="AC12" s="135">
        <v>6</v>
      </c>
      <c r="AD12" s="136">
        <v>2</v>
      </c>
      <c r="AE12" s="136">
        <v>2</v>
      </c>
      <c r="AF12" s="137">
        <v>1</v>
      </c>
    </row>
    <row r="13" spans="1:32">
      <c r="A13" s="118">
        <v>3</v>
      </c>
      <c r="B13" s="119" t="s">
        <v>114</v>
      </c>
      <c r="C13" s="118">
        <v>2001</v>
      </c>
      <c r="D13" s="118">
        <v>1</v>
      </c>
      <c r="E13" s="118" t="s">
        <v>106</v>
      </c>
      <c r="F13" s="118">
        <v>1</v>
      </c>
      <c r="G13" s="118">
        <v>1</v>
      </c>
      <c r="H13" s="118"/>
      <c r="I13" s="118"/>
      <c r="J13" s="118">
        <v>1</v>
      </c>
      <c r="K13" s="118">
        <v>1</v>
      </c>
      <c r="L13" s="118"/>
      <c r="M13" s="118"/>
      <c r="N13" s="118">
        <v>1</v>
      </c>
      <c r="O13" s="118">
        <v>1</v>
      </c>
      <c r="P13" s="118"/>
      <c r="Q13" s="118"/>
      <c r="R13" s="118">
        <v>1</v>
      </c>
      <c r="S13" s="118">
        <v>1</v>
      </c>
      <c r="T13" s="118"/>
      <c r="U13" s="118"/>
      <c r="V13" s="118">
        <v>1</v>
      </c>
      <c r="W13" s="118">
        <v>1</v>
      </c>
      <c r="X13" s="118">
        <v>1</v>
      </c>
      <c r="Y13" s="118"/>
      <c r="Z13" s="118">
        <f t="shared" si="0"/>
        <v>11</v>
      </c>
      <c r="AA13" s="118">
        <f t="shared" si="1"/>
        <v>2042.8571428571431</v>
      </c>
      <c r="AB13" s="138">
        <v>2</v>
      </c>
      <c r="AC13" s="138">
        <v>8</v>
      </c>
      <c r="AD13" s="136">
        <v>3</v>
      </c>
      <c r="AE13" s="136">
        <v>9</v>
      </c>
      <c r="AF13" s="137">
        <v>2</v>
      </c>
    </row>
    <row r="14" spans="1:32">
      <c r="A14" s="44">
        <v>4</v>
      </c>
      <c r="B14" s="47" t="s">
        <v>82</v>
      </c>
      <c r="C14" s="44">
        <v>2002</v>
      </c>
      <c r="D14" s="44">
        <v>1</v>
      </c>
      <c r="E14" s="44" t="s">
        <v>81</v>
      </c>
      <c r="F14" s="44"/>
      <c r="G14" s="44">
        <v>1</v>
      </c>
      <c r="H14" s="44"/>
      <c r="I14" s="44"/>
      <c r="J14" s="44">
        <v>1</v>
      </c>
      <c r="K14" s="44"/>
      <c r="L14" s="44"/>
      <c r="M14" s="44"/>
      <c r="N14" s="44">
        <v>1</v>
      </c>
      <c r="O14" s="44"/>
      <c r="P14" s="44"/>
      <c r="Q14" s="44"/>
      <c r="R14" s="44">
        <v>1</v>
      </c>
      <c r="S14" s="44">
        <v>1</v>
      </c>
      <c r="T14" s="44"/>
      <c r="U14" s="44"/>
      <c r="V14" s="44">
        <v>1</v>
      </c>
      <c r="W14" s="44">
        <v>1</v>
      </c>
      <c r="X14" s="44"/>
      <c r="Y14" s="44"/>
      <c r="Z14" s="44">
        <f t="shared" si="0"/>
        <v>7</v>
      </c>
      <c r="AA14" s="44">
        <f t="shared" si="1"/>
        <v>1142.8571428571429</v>
      </c>
      <c r="AB14" s="130">
        <v>0</v>
      </c>
      <c r="AC14" s="130">
        <v>0</v>
      </c>
      <c r="AD14" s="130">
        <v>2</v>
      </c>
      <c r="AE14" s="130">
        <v>2</v>
      </c>
      <c r="AF14" s="73">
        <v>2</v>
      </c>
    </row>
    <row r="15" spans="1:32">
      <c r="A15" s="44">
        <v>5</v>
      </c>
      <c r="B15" s="47" t="s">
        <v>124</v>
      </c>
      <c r="C15" s="44">
        <v>2001</v>
      </c>
      <c r="D15" s="44" t="s">
        <v>28</v>
      </c>
      <c r="E15" s="44" t="s">
        <v>106</v>
      </c>
      <c r="F15" s="44">
        <v>1</v>
      </c>
      <c r="G15" s="44">
        <v>1</v>
      </c>
      <c r="H15" s="44"/>
      <c r="I15" s="44"/>
      <c r="J15" s="44">
        <v>1</v>
      </c>
      <c r="K15" s="44">
        <v>1</v>
      </c>
      <c r="L15" s="44"/>
      <c r="M15" s="44"/>
      <c r="N15" s="44">
        <v>1</v>
      </c>
      <c r="O15" s="44"/>
      <c r="P15" s="44"/>
      <c r="Q15" s="44"/>
      <c r="R15" s="44">
        <v>1</v>
      </c>
      <c r="S15" s="44">
        <v>1</v>
      </c>
      <c r="T15" s="44"/>
      <c r="U15" s="44"/>
      <c r="V15" s="44">
        <v>1</v>
      </c>
      <c r="W15" s="44">
        <v>1</v>
      </c>
      <c r="X15" s="44">
        <v>1</v>
      </c>
      <c r="Y15" s="44"/>
      <c r="Z15" s="44">
        <f t="shared" si="0"/>
        <v>10</v>
      </c>
      <c r="AA15" s="44">
        <f t="shared" si="1"/>
        <v>1709.5238095238096</v>
      </c>
      <c r="AB15" s="134">
        <v>0</v>
      </c>
      <c r="AC15" s="134">
        <v>0</v>
      </c>
      <c r="AD15" s="133">
        <v>2</v>
      </c>
      <c r="AE15" s="133">
        <v>4</v>
      </c>
      <c r="AF15" s="73" t="s">
        <v>29</v>
      </c>
    </row>
    <row r="16" spans="1:32">
      <c r="A16" s="44">
        <v>5</v>
      </c>
      <c r="B16" s="47" t="s">
        <v>123</v>
      </c>
      <c r="C16" s="44">
        <v>2001</v>
      </c>
      <c r="D16" s="44">
        <v>1</v>
      </c>
      <c r="E16" s="44" t="s">
        <v>106</v>
      </c>
      <c r="F16" s="44">
        <v>1</v>
      </c>
      <c r="G16" s="44">
        <v>1</v>
      </c>
      <c r="H16" s="44"/>
      <c r="I16" s="44"/>
      <c r="J16" s="44">
        <v>1</v>
      </c>
      <c r="K16" s="44">
        <v>1</v>
      </c>
      <c r="L16" s="44"/>
      <c r="M16" s="44"/>
      <c r="N16" s="44">
        <v>1</v>
      </c>
      <c r="O16" s="44"/>
      <c r="P16" s="44"/>
      <c r="Q16" s="44"/>
      <c r="R16" s="44">
        <v>1</v>
      </c>
      <c r="S16" s="44">
        <v>1</v>
      </c>
      <c r="T16" s="44"/>
      <c r="U16" s="44"/>
      <c r="V16" s="44">
        <v>1</v>
      </c>
      <c r="W16" s="44">
        <v>1</v>
      </c>
      <c r="X16" s="44">
        <v>1</v>
      </c>
      <c r="Y16" s="44"/>
      <c r="Z16" s="44">
        <f t="shared" si="0"/>
        <v>10</v>
      </c>
      <c r="AA16" s="44">
        <f t="shared" si="1"/>
        <v>1709.5238095238096</v>
      </c>
      <c r="AB16" s="132">
        <v>0</v>
      </c>
      <c r="AC16" s="132">
        <v>0</v>
      </c>
      <c r="AD16" s="131">
        <v>2</v>
      </c>
      <c r="AE16" s="131">
        <v>4</v>
      </c>
      <c r="AF16" s="73" t="s">
        <v>30</v>
      </c>
    </row>
    <row r="17" spans="1:33">
      <c r="A17" s="44">
        <v>7</v>
      </c>
      <c r="B17" s="47" t="s">
        <v>125</v>
      </c>
      <c r="C17" s="44">
        <v>2002</v>
      </c>
      <c r="D17" s="44" t="s">
        <v>27</v>
      </c>
      <c r="E17" s="44" t="s">
        <v>106</v>
      </c>
      <c r="F17" s="44">
        <v>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>
        <f t="shared" ref="Z17:Z19" si="2">SUM(F17:Y17)</f>
        <v>1</v>
      </c>
      <c r="AA17" s="44">
        <f t="shared" ref="AA17:AA19" si="3">SUMPRODUCT(F17:Y17,$F$21:$Y$21)</f>
        <v>166.66666666666666</v>
      </c>
      <c r="AB17" s="15"/>
      <c r="AC17" s="15"/>
      <c r="AF17" s="73" t="s">
        <v>28</v>
      </c>
    </row>
    <row r="18" spans="1:33">
      <c r="A18" s="44">
        <v>8</v>
      </c>
      <c r="B18" s="47" t="s">
        <v>135</v>
      </c>
      <c r="C18" s="44">
        <v>2002</v>
      </c>
      <c r="D18" s="44" t="s">
        <v>27</v>
      </c>
      <c r="E18" s="44" t="s">
        <v>106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>
        <v>1</v>
      </c>
      <c r="T18" s="44"/>
      <c r="U18" s="44"/>
      <c r="V18" s="44"/>
      <c r="W18" s="44"/>
      <c r="X18" s="44"/>
      <c r="Y18" s="44"/>
      <c r="Z18" s="44">
        <f t="shared" si="2"/>
        <v>1</v>
      </c>
      <c r="AA18" s="44">
        <f t="shared" si="3"/>
        <v>142.85714285714286</v>
      </c>
      <c r="AB18" s="15"/>
      <c r="AC18" s="15"/>
      <c r="AE18" s="60"/>
      <c r="AF18" s="127"/>
      <c r="AG18" s="60"/>
    </row>
    <row r="19" spans="1:33">
      <c r="A19" s="44">
        <v>9</v>
      </c>
      <c r="B19" s="47" t="s">
        <v>108</v>
      </c>
      <c r="C19" s="44">
        <v>2001</v>
      </c>
      <c r="D19" s="44" t="s">
        <v>27</v>
      </c>
      <c r="E19" s="44" t="s">
        <v>106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>
        <f t="shared" si="2"/>
        <v>0</v>
      </c>
      <c r="AA19" s="44">
        <f t="shared" si="3"/>
        <v>0</v>
      </c>
      <c r="AB19" s="15"/>
      <c r="AC19" s="15"/>
      <c r="AE19" s="60"/>
      <c r="AF19" s="127"/>
      <c r="AG19" s="60"/>
    </row>
    <row r="20" spans="1:33" ht="15.75" hidden="1">
      <c r="A20" s="16"/>
      <c r="B20" s="9" t="s">
        <v>14</v>
      </c>
      <c r="C20" s="9"/>
      <c r="D20" s="9"/>
      <c r="E20" s="16"/>
      <c r="F20" s="9">
        <f t="shared" ref="F20:Y20" si="4">SUM(F11:F19)</f>
        <v>6</v>
      </c>
      <c r="G20" s="9">
        <f t="shared" si="4"/>
        <v>6</v>
      </c>
      <c r="H20" s="9">
        <f t="shared" si="4"/>
        <v>1</v>
      </c>
      <c r="I20" s="9">
        <f t="shared" si="4"/>
        <v>0</v>
      </c>
      <c r="J20" s="9">
        <f t="shared" si="4"/>
        <v>6</v>
      </c>
      <c r="K20" s="9">
        <f t="shared" si="4"/>
        <v>5</v>
      </c>
      <c r="L20" s="9">
        <f t="shared" si="4"/>
        <v>0</v>
      </c>
      <c r="M20" s="9">
        <f t="shared" si="4"/>
        <v>0</v>
      </c>
      <c r="N20" s="9">
        <f t="shared" si="4"/>
        <v>6</v>
      </c>
      <c r="O20" s="9">
        <f t="shared" si="4"/>
        <v>3</v>
      </c>
      <c r="P20" s="9">
        <f t="shared" si="4"/>
        <v>1</v>
      </c>
      <c r="Q20" s="9">
        <f t="shared" si="4"/>
        <v>0</v>
      </c>
      <c r="R20" s="9">
        <f t="shared" si="4"/>
        <v>6</v>
      </c>
      <c r="S20" s="9">
        <f t="shared" si="4"/>
        <v>7</v>
      </c>
      <c r="T20" s="9">
        <f t="shared" si="4"/>
        <v>1</v>
      </c>
      <c r="U20" s="9">
        <f t="shared" si="4"/>
        <v>0</v>
      </c>
      <c r="V20" s="9">
        <f t="shared" si="4"/>
        <v>6</v>
      </c>
      <c r="W20" s="9">
        <f t="shared" si="4"/>
        <v>6</v>
      </c>
      <c r="X20" s="9">
        <f t="shared" si="4"/>
        <v>5</v>
      </c>
      <c r="Y20" s="9">
        <f t="shared" si="4"/>
        <v>0</v>
      </c>
      <c r="Z20" s="77"/>
      <c r="AA20" s="9"/>
      <c r="AB20" s="6"/>
      <c r="AC20" s="6"/>
    </row>
    <row r="21" spans="1:33" hidden="1">
      <c r="A21" s="6"/>
      <c r="B21" s="6" t="s">
        <v>15</v>
      </c>
      <c r="C21" s="6"/>
      <c r="D21" s="6"/>
      <c r="E21" s="6"/>
      <c r="F21" s="17">
        <f t="shared" ref="F21:Y21" si="5">IF(F20=0,0,$A$9/F20)</f>
        <v>166.66666666666666</v>
      </c>
      <c r="G21" s="17">
        <f t="shared" si="5"/>
        <v>166.66666666666666</v>
      </c>
      <c r="H21" s="17">
        <f t="shared" si="5"/>
        <v>1000</v>
      </c>
      <c r="I21" s="17">
        <f t="shared" si="5"/>
        <v>0</v>
      </c>
      <c r="J21" s="17">
        <f t="shared" si="5"/>
        <v>166.66666666666666</v>
      </c>
      <c r="K21" s="17">
        <f t="shared" si="5"/>
        <v>200</v>
      </c>
      <c r="L21" s="17">
        <f t="shared" si="5"/>
        <v>0</v>
      </c>
      <c r="M21" s="17">
        <f t="shared" si="5"/>
        <v>0</v>
      </c>
      <c r="N21" s="17">
        <f t="shared" si="5"/>
        <v>166.66666666666666</v>
      </c>
      <c r="O21" s="17">
        <f t="shared" si="5"/>
        <v>333.33333333333331</v>
      </c>
      <c r="P21" s="17">
        <f t="shared" si="5"/>
        <v>1000</v>
      </c>
      <c r="Q21" s="17">
        <f t="shared" si="5"/>
        <v>0</v>
      </c>
      <c r="R21" s="17">
        <f t="shared" si="5"/>
        <v>166.66666666666666</v>
      </c>
      <c r="S21" s="17">
        <f t="shared" si="5"/>
        <v>142.85714285714286</v>
      </c>
      <c r="T21" s="17">
        <f t="shared" si="5"/>
        <v>1000</v>
      </c>
      <c r="U21" s="17">
        <f t="shared" si="5"/>
        <v>0</v>
      </c>
      <c r="V21" s="17">
        <f t="shared" si="5"/>
        <v>166.66666666666666</v>
      </c>
      <c r="W21" s="17">
        <f t="shared" si="5"/>
        <v>166.66666666666666</v>
      </c>
      <c r="X21" s="17">
        <f t="shared" si="5"/>
        <v>200</v>
      </c>
      <c r="Y21" s="17">
        <f t="shared" si="5"/>
        <v>0</v>
      </c>
      <c r="Z21" s="75"/>
      <c r="AA21" s="6"/>
      <c r="AB21" s="6"/>
      <c r="AC21" s="6"/>
    </row>
    <row r="23" spans="1:33" ht="18">
      <c r="B23" s="38" t="s">
        <v>22</v>
      </c>
      <c r="C23" s="39"/>
      <c r="D23" s="39"/>
      <c r="E23" s="41" t="s">
        <v>24</v>
      </c>
      <c r="F23" s="41"/>
      <c r="G23" s="75"/>
      <c r="H23" s="75"/>
      <c r="I23" s="42"/>
      <c r="J23" s="40"/>
      <c r="K23" s="40"/>
    </row>
    <row r="24" spans="1:33" ht="18">
      <c r="B24" s="6" t="s">
        <v>23</v>
      </c>
      <c r="C24" s="6"/>
      <c r="D24" s="6"/>
      <c r="E24" s="41" t="s">
        <v>62</v>
      </c>
      <c r="G24" s="75"/>
      <c r="H24" s="75"/>
      <c r="I24" s="42"/>
      <c r="J24" s="40"/>
      <c r="K24" s="40"/>
    </row>
  </sheetData>
  <sortState ref="B14:AE16">
    <sortCondition ref="AE14:AE16"/>
  </sortState>
  <mergeCells count="7">
    <mergeCell ref="AB9:AE9"/>
    <mergeCell ref="F9:Y9"/>
    <mergeCell ref="A1:AA1"/>
    <mergeCell ref="A2:AA2"/>
    <mergeCell ref="A3:AA3"/>
    <mergeCell ref="A4:AA4"/>
    <mergeCell ref="A5:AA5"/>
  </mergeCells>
  <pageMargins left="0.2" right="0.22" top="0.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4"/>
  <sheetViews>
    <sheetView topLeftCell="A4" workbookViewId="0">
      <selection sqref="A1:AF44"/>
    </sheetView>
  </sheetViews>
  <sheetFormatPr defaultRowHeight="15"/>
  <cols>
    <col min="1" max="1" width="6" customWidth="1"/>
    <col min="2" max="2" width="18" customWidth="1"/>
    <col min="3" max="3" width="5" bestFit="1" customWidth="1"/>
    <col min="4" max="4" width="4.28515625" customWidth="1"/>
    <col min="5" max="5" width="18.85546875" customWidth="1"/>
    <col min="6" max="22" width="2.7109375" style="6" customWidth="1"/>
    <col min="23" max="25" width="2.7109375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6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26"/>
      <c r="AC1" s="26"/>
      <c r="AD1" s="26"/>
      <c r="AE1" s="26"/>
    </row>
    <row r="2" spans="1:36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26"/>
      <c r="AC2" s="26"/>
      <c r="AD2" s="26"/>
      <c r="AE2" s="26"/>
    </row>
    <row r="3" spans="1:36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26"/>
      <c r="AC3" s="26"/>
      <c r="AD3" s="26"/>
      <c r="AE3" s="26"/>
    </row>
    <row r="4" spans="1:36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27"/>
      <c r="AC4" s="27"/>
      <c r="AD4" s="27"/>
      <c r="AE4" s="27"/>
    </row>
    <row r="5" spans="1:36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27"/>
      <c r="AC5" s="27"/>
      <c r="AD5" s="27"/>
      <c r="AE5" s="27"/>
    </row>
    <row r="6" spans="1:36">
      <c r="A6" s="18"/>
      <c r="B6" s="18"/>
      <c r="C6" s="18"/>
      <c r="D6" s="18"/>
      <c r="E6" s="18"/>
      <c r="F6" s="75"/>
      <c r="G6" s="75"/>
      <c r="H6" s="75"/>
      <c r="I6" s="75"/>
      <c r="J6" s="75"/>
      <c r="K6" s="75"/>
      <c r="L6" s="75"/>
      <c r="M6" s="75"/>
      <c r="N6" s="75"/>
    </row>
    <row r="7" spans="1:36" ht="15.75">
      <c r="B7" t="s">
        <v>20</v>
      </c>
      <c r="J7" s="104"/>
      <c r="K7" s="104"/>
      <c r="L7" s="105"/>
      <c r="M7" s="106"/>
      <c r="N7" s="107"/>
      <c r="R7" s="6" t="s">
        <v>63</v>
      </c>
      <c r="V7" s="104"/>
      <c r="W7" s="19"/>
      <c r="Y7" s="19"/>
      <c r="Z7" s="19"/>
    </row>
    <row r="8" spans="1:36" ht="15.75">
      <c r="J8" s="108"/>
      <c r="K8" s="108"/>
      <c r="L8" s="109"/>
      <c r="M8" s="110"/>
      <c r="N8" s="107"/>
      <c r="R8" s="6" t="s">
        <v>68</v>
      </c>
      <c r="V8" s="108"/>
      <c r="W8" s="23"/>
      <c r="X8" s="24"/>
      <c r="Y8" s="25"/>
      <c r="Z8" s="22"/>
    </row>
    <row r="9" spans="1:36">
      <c r="A9" s="30">
        <v>1000</v>
      </c>
      <c r="B9" s="34"/>
      <c r="C9" s="34"/>
      <c r="D9" s="34"/>
      <c r="E9" s="32"/>
      <c r="F9" s="151" t="s">
        <v>6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37"/>
      <c r="AA9" s="32"/>
      <c r="AB9" s="151" t="s">
        <v>7</v>
      </c>
      <c r="AC9" s="152"/>
      <c r="AD9" s="152"/>
      <c r="AE9" s="152"/>
      <c r="AF9" s="43" t="s">
        <v>25</v>
      </c>
    </row>
    <row r="10" spans="1:36">
      <c r="A10" s="31" t="s">
        <v>176</v>
      </c>
      <c r="B10" s="35" t="s">
        <v>8</v>
      </c>
      <c r="C10" s="35" t="s">
        <v>9</v>
      </c>
      <c r="D10" s="35" t="s">
        <v>10</v>
      </c>
      <c r="E10" s="83" t="s">
        <v>80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33" t="s">
        <v>11</v>
      </c>
      <c r="AA10" s="33" t="s">
        <v>12</v>
      </c>
      <c r="AB10" s="29" t="s">
        <v>13</v>
      </c>
      <c r="AC10" s="8" t="s">
        <v>16</v>
      </c>
      <c r="AD10" s="8" t="s">
        <v>21</v>
      </c>
      <c r="AE10" s="8" t="s">
        <v>17</v>
      </c>
      <c r="AF10" s="33" t="s">
        <v>26</v>
      </c>
    </row>
    <row r="11" spans="1:36" ht="15" customHeight="1">
      <c r="A11" s="118">
        <v>1</v>
      </c>
      <c r="B11" s="119" t="s">
        <v>113</v>
      </c>
      <c r="C11" s="118">
        <v>2001</v>
      </c>
      <c r="D11" s="118">
        <v>1</v>
      </c>
      <c r="E11" s="118" t="s">
        <v>106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/>
      <c r="P11" s="118">
        <v>1</v>
      </c>
      <c r="Q11" s="118">
        <v>1</v>
      </c>
      <c r="R11" s="118">
        <v>1</v>
      </c>
      <c r="S11" s="118">
        <v>1</v>
      </c>
      <c r="T11" s="118">
        <v>1</v>
      </c>
      <c r="U11" s="118"/>
      <c r="V11" s="118">
        <v>1</v>
      </c>
      <c r="W11" s="118">
        <v>1</v>
      </c>
      <c r="X11" s="118">
        <v>1</v>
      </c>
      <c r="Y11" s="118"/>
      <c r="Z11" s="118">
        <f t="shared" ref="Z11:Z16" si="0">SUM(F11:Y11)</f>
        <v>17</v>
      </c>
      <c r="AA11" s="118">
        <f t="shared" ref="AA11:AA16" si="1">SUMPRODUCT(F11:Y11,$F$41:$Y$41)</f>
        <v>3691.909624192233</v>
      </c>
      <c r="AB11" s="135">
        <v>3</v>
      </c>
      <c r="AC11" s="135">
        <v>3</v>
      </c>
      <c r="AD11" s="136">
        <v>3</v>
      </c>
      <c r="AE11" s="136">
        <v>3</v>
      </c>
      <c r="AF11" s="137">
        <v>1</v>
      </c>
    </row>
    <row r="12" spans="1:36" ht="15" customHeight="1">
      <c r="A12" s="118">
        <v>2</v>
      </c>
      <c r="B12" s="119" t="s">
        <v>58</v>
      </c>
      <c r="C12" s="118">
        <v>2001</v>
      </c>
      <c r="D12" s="118" t="s">
        <v>30</v>
      </c>
      <c r="E12" s="118" t="s">
        <v>102</v>
      </c>
      <c r="F12" s="118">
        <v>1</v>
      </c>
      <c r="G12" s="118">
        <v>1</v>
      </c>
      <c r="H12" s="118">
        <v>1</v>
      </c>
      <c r="I12" s="118"/>
      <c r="J12" s="118">
        <v>1</v>
      </c>
      <c r="K12" s="118">
        <v>1</v>
      </c>
      <c r="L12" s="118"/>
      <c r="M12" s="118"/>
      <c r="N12" s="118">
        <v>1</v>
      </c>
      <c r="O12" s="118">
        <v>1</v>
      </c>
      <c r="P12" s="118">
        <v>1</v>
      </c>
      <c r="Q12" s="118"/>
      <c r="R12" s="118">
        <v>1</v>
      </c>
      <c r="S12" s="118">
        <v>1</v>
      </c>
      <c r="T12" s="118">
        <v>1</v>
      </c>
      <c r="U12" s="118"/>
      <c r="V12" s="118">
        <v>1</v>
      </c>
      <c r="W12" s="118">
        <v>1</v>
      </c>
      <c r="X12" s="118">
        <v>1</v>
      </c>
      <c r="Y12" s="118"/>
      <c r="Z12" s="118">
        <f t="shared" si="0"/>
        <v>14</v>
      </c>
      <c r="AA12" s="118">
        <f t="shared" si="1"/>
        <v>1075.2429575255662</v>
      </c>
      <c r="AB12" s="135">
        <v>1</v>
      </c>
      <c r="AC12" s="135">
        <v>2</v>
      </c>
      <c r="AD12" s="136">
        <v>2</v>
      </c>
      <c r="AE12" s="136">
        <v>7</v>
      </c>
      <c r="AF12" s="137">
        <v>2</v>
      </c>
    </row>
    <row r="13" spans="1:36" ht="15" customHeight="1">
      <c r="A13" s="118">
        <v>3</v>
      </c>
      <c r="B13" s="119" t="s">
        <v>60</v>
      </c>
      <c r="C13" s="118">
        <v>2001</v>
      </c>
      <c r="D13" s="118" t="s">
        <v>29</v>
      </c>
      <c r="E13" s="118" t="s">
        <v>102</v>
      </c>
      <c r="F13" s="118">
        <v>1</v>
      </c>
      <c r="G13" s="118">
        <v>1</v>
      </c>
      <c r="H13" s="118">
        <v>1</v>
      </c>
      <c r="I13" s="118"/>
      <c r="J13" s="118">
        <v>1</v>
      </c>
      <c r="K13" s="118">
        <v>1</v>
      </c>
      <c r="L13" s="118">
        <v>1</v>
      </c>
      <c r="M13" s="118"/>
      <c r="N13" s="118">
        <v>1</v>
      </c>
      <c r="O13" s="118">
        <v>1</v>
      </c>
      <c r="P13" s="118">
        <v>1</v>
      </c>
      <c r="Q13" s="118"/>
      <c r="R13" s="118">
        <v>1</v>
      </c>
      <c r="S13" s="118">
        <v>1</v>
      </c>
      <c r="T13" s="118">
        <v>1</v>
      </c>
      <c r="U13" s="118"/>
      <c r="V13" s="118">
        <v>1</v>
      </c>
      <c r="W13" s="118">
        <v>1</v>
      </c>
      <c r="X13" s="118">
        <v>1</v>
      </c>
      <c r="Y13" s="118"/>
      <c r="Z13" s="118">
        <f t="shared" si="0"/>
        <v>15</v>
      </c>
      <c r="AA13" s="118">
        <f t="shared" si="1"/>
        <v>1275.2429575255665</v>
      </c>
      <c r="AB13" s="138">
        <v>1</v>
      </c>
      <c r="AC13" s="138">
        <v>6</v>
      </c>
      <c r="AD13" s="136">
        <v>3</v>
      </c>
      <c r="AE13" s="136">
        <v>4</v>
      </c>
      <c r="AF13" s="137">
        <v>2</v>
      </c>
    </row>
    <row r="14" spans="1:36" ht="15" customHeight="1">
      <c r="A14" s="44">
        <v>4</v>
      </c>
      <c r="B14" s="47" t="s">
        <v>57</v>
      </c>
      <c r="C14" s="44">
        <v>2002</v>
      </c>
      <c r="D14" s="44" t="s">
        <v>30</v>
      </c>
      <c r="E14" s="44" t="s">
        <v>102</v>
      </c>
      <c r="F14" s="44">
        <v>1</v>
      </c>
      <c r="G14" s="44">
        <v>1</v>
      </c>
      <c r="H14" s="44"/>
      <c r="I14" s="44"/>
      <c r="J14" s="44">
        <v>1</v>
      </c>
      <c r="K14" s="44">
        <v>1</v>
      </c>
      <c r="L14" s="44"/>
      <c r="M14" s="44"/>
      <c r="N14" s="44">
        <v>1</v>
      </c>
      <c r="O14" s="44">
        <v>1</v>
      </c>
      <c r="P14" s="44">
        <v>1</v>
      </c>
      <c r="Q14" s="44"/>
      <c r="R14" s="44">
        <v>1</v>
      </c>
      <c r="S14" s="44">
        <v>1</v>
      </c>
      <c r="T14" s="44">
        <v>1</v>
      </c>
      <c r="U14" s="44"/>
      <c r="V14" s="44">
        <v>1</v>
      </c>
      <c r="W14" s="44">
        <v>1</v>
      </c>
      <c r="X14" s="44">
        <v>1</v>
      </c>
      <c r="Y14" s="44"/>
      <c r="Z14" s="44">
        <f t="shared" si="0"/>
        <v>13</v>
      </c>
      <c r="AA14" s="44">
        <f t="shared" si="1"/>
        <v>875.24295752556611</v>
      </c>
      <c r="AB14" s="130">
        <v>0</v>
      </c>
      <c r="AC14" s="130">
        <v>0</v>
      </c>
      <c r="AD14" s="130">
        <v>2</v>
      </c>
      <c r="AE14" s="130">
        <v>9</v>
      </c>
      <c r="AF14" s="73">
        <v>2</v>
      </c>
    </row>
    <row r="15" spans="1:36" ht="15" customHeight="1">
      <c r="A15" s="44">
        <v>5</v>
      </c>
      <c r="B15" s="47" t="s">
        <v>112</v>
      </c>
      <c r="C15" s="44">
        <v>2001</v>
      </c>
      <c r="D15" s="44">
        <v>2</v>
      </c>
      <c r="E15" s="44" t="s">
        <v>106</v>
      </c>
      <c r="F15" s="44">
        <v>1</v>
      </c>
      <c r="G15" s="44">
        <v>1</v>
      </c>
      <c r="H15" s="44">
        <v>1</v>
      </c>
      <c r="I15" s="44"/>
      <c r="J15" s="44">
        <v>1</v>
      </c>
      <c r="K15" s="44">
        <v>1</v>
      </c>
      <c r="L15" s="44">
        <v>1</v>
      </c>
      <c r="M15" s="44"/>
      <c r="N15" s="44">
        <v>1</v>
      </c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>
        <v>1</v>
      </c>
      <c r="U15" s="44"/>
      <c r="V15" s="44">
        <v>1</v>
      </c>
      <c r="W15" s="44">
        <v>1</v>
      </c>
      <c r="X15" s="44">
        <v>1</v>
      </c>
      <c r="Y15" s="44"/>
      <c r="Z15" s="44">
        <f t="shared" si="0"/>
        <v>16</v>
      </c>
      <c r="AA15" s="44">
        <f t="shared" si="1"/>
        <v>1775.2429575255665</v>
      </c>
      <c r="AB15" s="130">
        <v>0</v>
      </c>
      <c r="AC15" s="130">
        <v>0</v>
      </c>
      <c r="AD15" s="131">
        <v>2</v>
      </c>
      <c r="AE15" s="131">
        <v>19</v>
      </c>
      <c r="AF15" s="73">
        <v>2</v>
      </c>
      <c r="AH15" s="58"/>
      <c r="AI15" s="59"/>
      <c r="AJ15" s="59"/>
    </row>
    <row r="16" spans="1:36" ht="15" customHeight="1">
      <c r="A16" s="44">
        <v>6</v>
      </c>
      <c r="B16" s="47" t="s">
        <v>83</v>
      </c>
      <c r="C16" s="44">
        <v>2002</v>
      </c>
      <c r="D16" s="44">
        <v>1</v>
      </c>
      <c r="E16" s="44" t="s">
        <v>81</v>
      </c>
      <c r="F16" s="44">
        <v>1</v>
      </c>
      <c r="G16" s="44">
        <v>1</v>
      </c>
      <c r="H16" s="44">
        <v>1</v>
      </c>
      <c r="I16" s="44"/>
      <c r="J16" s="44">
        <v>1</v>
      </c>
      <c r="K16" s="44">
        <v>1</v>
      </c>
      <c r="L16" s="44">
        <v>1</v>
      </c>
      <c r="M16" s="44"/>
      <c r="N16" s="44">
        <v>1</v>
      </c>
      <c r="O16" s="44">
        <v>1</v>
      </c>
      <c r="P16" s="44">
        <v>1</v>
      </c>
      <c r="Q16" s="44"/>
      <c r="R16" s="44">
        <v>1</v>
      </c>
      <c r="S16" s="44">
        <v>1</v>
      </c>
      <c r="T16" s="44">
        <v>1</v>
      </c>
      <c r="U16" s="44"/>
      <c r="V16" s="44">
        <v>1</v>
      </c>
      <c r="W16" s="44">
        <v>1</v>
      </c>
      <c r="X16" s="44">
        <v>1</v>
      </c>
      <c r="Y16" s="44"/>
      <c r="Z16" s="44">
        <f t="shared" si="0"/>
        <v>15</v>
      </c>
      <c r="AA16" s="44">
        <f t="shared" si="1"/>
        <v>1275.2429575255665</v>
      </c>
      <c r="AB16" s="132">
        <v>0</v>
      </c>
      <c r="AC16" s="132">
        <v>0</v>
      </c>
      <c r="AD16" s="131">
        <v>1</v>
      </c>
      <c r="AE16" s="131">
        <v>2</v>
      </c>
      <c r="AF16" s="73">
        <v>3</v>
      </c>
    </row>
    <row r="17" spans="1:32" ht="15" customHeight="1">
      <c r="A17" s="44">
        <v>7</v>
      </c>
      <c r="B17" s="47" t="s">
        <v>33</v>
      </c>
      <c r="C17" s="44">
        <v>2002</v>
      </c>
      <c r="D17" s="44">
        <v>3</v>
      </c>
      <c r="E17" s="44" t="s">
        <v>106</v>
      </c>
      <c r="F17" s="44">
        <v>1</v>
      </c>
      <c r="G17" s="44">
        <v>1</v>
      </c>
      <c r="H17" s="44"/>
      <c r="I17" s="44"/>
      <c r="J17" s="44">
        <v>1</v>
      </c>
      <c r="K17" s="44">
        <v>1</v>
      </c>
      <c r="L17" s="44">
        <v>1</v>
      </c>
      <c r="M17" s="44"/>
      <c r="N17" s="44">
        <v>1</v>
      </c>
      <c r="O17" s="44"/>
      <c r="P17" s="44">
        <v>1</v>
      </c>
      <c r="Q17" s="44"/>
      <c r="R17" s="44">
        <v>1</v>
      </c>
      <c r="S17" s="44">
        <v>1</v>
      </c>
      <c r="T17" s="44"/>
      <c r="U17" s="44"/>
      <c r="V17" s="44">
        <v>1</v>
      </c>
      <c r="W17" s="44">
        <v>1</v>
      </c>
      <c r="X17" s="44">
        <v>1</v>
      </c>
      <c r="Y17" s="44"/>
      <c r="Z17" s="44">
        <f t="shared" ref="Z17:Z39" si="2">SUM(F17:Y17)</f>
        <v>12</v>
      </c>
      <c r="AA17" s="44">
        <f t="shared" ref="AA17:AA39" si="3">SUMPRODUCT(F17:Y17,$F$41:$Y$41)</f>
        <v>825.24295752556623</v>
      </c>
      <c r="AB17" s="15"/>
      <c r="AC17" s="15"/>
      <c r="AF17" s="128">
        <v>3</v>
      </c>
    </row>
    <row r="18" spans="1:32" ht="15" customHeight="1">
      <c r="A18" s="44">
        <v>8</v>
      </c>
      <c r="B18" s="47" t="s">
        <v>96</v>
      </c>
      <c r="C18" s="44">
        <v>2002</v>
      </c>
      <c r="D18" s="44">
        <v>1</v>
      </c>
      <c r="E18" s="44" t="s">
        <v>97</v>
      </c>
      <c r="F18" s="44">
        <v>1</v>
      </c>
      <c r="G18" s="44">
        <v>1</v>
      </c>
      <c r="H18" s="44"/>
      <c r="I18" s="44"/>
      <c r="J18" s="44">
        <v>1</v>
      </c>
      <c r="K18" s="44">
        <v>1</v>
      </c>
      <c r="L18" s="44"/>
      <c r="M18" s="44"/>
      <c r="N18" s="44">
        <v>1</v>
      </c>
      <c r="O18" s="44">
        <v>1</v>
      </c>
      <c r="P18" s="44">
        <v>1</v>
      </c>
      <c r="Q18" s="44"/>
      <c r="R18" s="44">
        <v>1</v>
      </c>
      <c r="S18" s="44">
        <v>1</v>
      </c>
      <c r="T18" s="44"/>
      <c r="U18" s="44"/>
      <c r="V18" s="44">
        <v>1</v>
      </c>
      <c r="W18" s="44">
        <v>1</v>
      </c>
      <c r="X18" s="44">
        <v>1</v>
      </c>
      <c r="Y18" s="44"/>
      <c r="Z18" s="44">
        <f t="shared" si="2"/>
        <v>12</v>
      </c>
      <c r="AA18" s="44">
        <f t="shared" si="3"/>
        <v>708.57629085889948</v>
      </c>
      <c r="AB18" s="15"/>
      <c r="AC18" s="15"/>
      <c r="AF18" s="73">
        <v>3</v>
      </c>
    </row>
    <row r="19" spans="1:32" ht="15" customHeight="1">
      <c r="A19" s="44">
        <v>9</v>
      </c>
      <c r="B19" s="47" t="s">
        <v>126</v>
      </c>
      <c r="C19" s="44">
        <v>2002</v>
      </c>
      <c r="D19" s="44">
        <v>2</v>
      </c>
      <c r="E19" s="44" t="s">
        <v>106</v>
      </c>
      <c r="F19" s="44">
        <v>1</v>
      </c>
      <c r="G19" s="44">
        <v>1</v>
      </c>
      <c r="H19" s="44"/>
      <c r="I19" s="44"/>
      <c r="J19" s="44">
        <v>1</v>
      </c>
      <c r="K19" s="44">
        <v>1</v>
      </c>
      <c r="L19" s="44"/>
      <c r="M19" s="44"/>
      <c r="N19" s="44"/>
      <c r="O19" s="44">
        <v>1</v>
      </c>
      <c r="P19" s="44">
        <v>1</v>
      </c>
      <c r="Q19" s="44"/>
      <c r="R19" s="44">
        <v>1</v>
      </c>
      <c r="S19" s="44">
        <v>1</v>
      </c>
      <c r="T19" s="44"/>
      <c r="U19" s="44"/>
      <c r="V19" s="44">
        <v>1</v>
      </c>
      <c r="W19" s="44">
        <v>1</v>
      </c>
      <c r="X19" s="44">
        <v>1</v>
      </c>
      <c r="Y19" s="44"/>
      <c r="Z19" s="44">
        <f t="shared" si="2"/>
        <v>11</v>
      </c>
      <c r="AA19" s="44">
        <f t="shared" si="3"/>
        <v>646.07629085889948</v>
      </c>
      <c r="AB19" s="15"/>
      <c r="AC19" s="15"/>
      <c r="AF19" s="73" t="s">
        <v>29</v>
      </c>
    </row>
    <row r="20" spans="1:32" ht="15" customHeight="1">
      <c r="A20" s="44">
        <v>10</v>
      </c>
      <c r="B20" s="47" t="s">
        <v>103</v>
      </c>
      <c r="C20" s="44">
        <v>2002</v>
      </c>
      <c r="D20" s="44" t="s">
        <v>28</v>
      </c>
      <c r="E20" s="44" t="s">
        <v>102</v>
      </c>
      <c r="F20" s="44">
        <v>1</v>
      </c>
      <c r="G20" s="44">
        <v>1</v>
      </c>
      <c r="H20" s="44"/>
      <c r="I20" s="44"/>
      <c r="J20" s="44">
        <v>1</v>
      </c>
      <c r="K20" s="44">
        <v>1</v>
      </c>
      <c r="L20" s="44"/>
      <c r="M20" s="44"/>
      <c r="N20" s="44">
        <v>1</v>
      </c>
      <c r="O20" s="44">
        <v>1</v>
      </c>
      <c r="P20" s="44">
        <v>1</v>
      </c>
      <c r="Q20" s="44"/>
      <c r="R20" s="44">
        <v>1</v>
      </c>
      <c r="S20" s="44">
        <v>1</v>
      </c>
      <c r="T20" s="44"/>
      <c r="U20" s="44"/>
      <c r="V20" s="44">
        <v>1</v>
      </c>
      <c r="W20" s="44">
        <v>1</v>
      </c>
      <c r="X20" s="44"/>
      <c r="Y20" s="44"/>
      <c r="Z20" s="44">
        <f t="shared" si="2"/>
        <v>11</v>
      </c>
      <c r="AA20" s="44">
        <f t="shared" si="3"/>
        <v>617.66719994980861</v>
      </c>
      <c r="AB20" s="15"/>
      <c r="AC20" s="15"/>
      <c r="AF20" s="73" t="s">
        <v>29</v>
      </c>
    </row>
    <row r="21" spans="1:32" ht="15" customHeight="1">
      <c r="A21" s="44">
        <v>10</v>
      </c>
      <c r="B21" s="47" t="s">
        <v>34</v>
      </c>
      <c r="C21" s="44">
        <v>2001</v>
      </c>
      <c r="D21" s="44">
        <v>3</v>
      </c>
      <c r="E21" s="44" t="s">
        <v>106</v>
      </c>
      <c r="F21" s="44">
        <v>1</v>
      </c>
      <c r="G21" s="44">
        <v>1</v>
      </c>
      <c r="H21" s="44"/>
      <c r="I21" s="44"/>
      <c r="J21" s="44">
        <v>1</v>
      </c>
      <c r="K21" s="44">
        <v>1</v>
      </c>
      <c r="L21" s="44"/>
      <c r="M21" s="44"/>
      <c r="N21" s="44">
        <v>1</v>
      </c>
      <c r="O21" s="44">
        <v>1</v>
      </c>
      <c r="P21" s="44">
        <v>1</v>
      </c>
      <c r="Q21" s="44"/>
      <c r="R21" s="44">
        <v>1</v>
      </c>
      <c r="S21" s="44">
        <v>1</v>
      </c>
      <c r="T21" s="44"/>
      <c r="U21" s="44"/>
      <c r="V21" s="44">
        <v>1</v>
      </c>
      <c r="W21" s="44">
        <v>1</v>
      </c>
      <c r="X21" s="44"/>
      <c r="Y21" s="44"/>
      <c r="Z21" s="44">
        <f t="shared" si="2"/>
        <v>11</v>
      </c>
      <c r="AA21" s="44">
        <f t="shared" si="3"/>
        <v>617.66719994980861</v>
      </c>
      <c r="AB21" s="15"/>
      <c r="AC21" s="15"/>
      <c r="AF21" s="73" t="s">
        <v>29</v>
      </c>
    </row>
    <row r="22" spans="1:32" ht="15" customHeight="1">
      <c r="A22" s="44">
        <v>12</v>
      </c>
      <c r="B22" s="47" t="s">
        <v>55</v>
      </c>
      <c r="C22" s="44">
        <v>2001</v>
      </c>
      <c r="D22" s="44" t="s">
        <v>27</v>
      </c>
      <c r="E22" s="44" t="s">
        <v>106</v>
      </c>
      <c r="F22" s="44">
        <v>1</v>
      </c>
      <c r="G22" s="44">
        <v>1</v>
      </c>
      <c r="H22" s="44"/>
      <c r="I22" s="44"/>
      <c r="J22" s="44">
        <v>1</v>
      </c>
      <c r="K22" s="44">
        <v>1</v>
      </c>
      <c r="L22" s="44"/>
      <c r="M22" s="44"/>
      <c r="N22" s="44">
        <v>1</v>
      </c>
      <c r="O22" s="44"/>
      <c r="P22" s="44"/>
      <c r="Q22" s="44"/>
      <c r="R22" s="44">
        <v>1</v>
      </c>
      <c r="S22" s="44">
        <v>1</v>
      </c>
      <c r="T22" s="44"/>
      <c r="U22" s="44"/>
      <c r="V22" s="44">
        <v>1</v>
      </c>
      <c r="W22" s="44">
        <v>1</v>
      </c>
      <c r="X22" s="44">
        <v>1</v>
      </c>
      <c r="Y22" s="44"/>
      <c r="Z22" s="44">
        <f t="shared" si="2"/>
        <v>10</v>
      </c>
      <c r="AA22" s="44">
        <f t="shared" si="3"/>
        <v>534.33386661647535</v>
      </c>
      <c r="AB22" s="15"/>
      <c r="AC22" s="15"/>
      <c r="AF22" s="73" t="s">
        <v>29</v>
      </c>
    </row>
    <row r="23" spans="1:32" ht="15" customHeight="1">
      <c r="A23" s="44">
        <v>13</v>
      </c>
      <c r="B23" s="47" t="s">
        <v>84</v>
      </c>
      <c r="C23" s="44">
        <v>2002</v>
      </c>
      <c r="D23" s="44">
        <v>3</v>
      </c>
      <c r="E23" s="44" t="s">
        <v>81</v>
      </c>
      <c r="F23" s="44">
        <v>1</v>
      </c>
      <c r="G23" s="44">
        <v>1</v>
      </c>
      <c r="H23" s="44"/>
      <c r="I23" s="44"/>
      <c r="J23" s="44">
        <v>1</v>
      </c>
      <c r="K23" s="44">
        <v>1</v>
      </c>
      <c r="L23" s="44"/>
      <c r="M23" s="44"/>
      <c r="N23" s="44"/>
      <c r="O23" s="44">
        <v>1</v>
      </c>
      <c r="P23" s="44"/>
      <c r="Q23" s="44"/>
      <c r="R23" s="44">
        <v>1</v>
      </c>
      <c r="S23" s="44">
        <v>1</v>
      </c>
      <c r="T23" s="44"/>
      <c r="U23" s="44"/>
      <c r="V23" s="44">
        <v>1</v>
      </c>
      <c r="W23" s="44">
        <v>1</v>
      </c>
      <c r="X23" s="44"/>
      <c r="Y23" s="44"/>
      <c r="Z23" s="44">
        <f t="shared" si="2"/>
        <v>9</v>
      </c>
      <c r="AA23" s="44">
        <f t="shared" si="3"/>
        <v>464.25810904071773</v>
      </c>
      <c r="AB23" s="15"/>
      <c r="AC23" s="15"/>
      <c r="AF23" s="101" t="s">
        <v>30</v>
      </c>
    </row>
    <row r="24" spans="1:32" ht="15" customHeight="1">
      <c r="A24" s="44">
        <v>13</v>
      </c>
      <c r="B24" s="47" t="s">
        <v>56</v>
      </c>
      <c r="C24" s="44">
        <v>2002</v>
      </c>
      <c r="D24" s="44" t="s">
        <v>28</v>
      </c>
      <c r="E24" s="44" t="s">
        <v>102</v>
      </c>
      <c r="F24" s="44">
        <v>1</v>
      </c>
      <c r="G24" s="44">
        <v>1</v>
      </c>
      <c r="H24" s="44"/>
      <c r="I24" s="44"/>
      <c r="J24" s="44">
        <v>1</v>
      </c>
      <c r="K24" s="44">
        <v>1</v>
      </c>
      <c r="L24" s="44"/>
      <c r="M24" s="44"/>
      <c r="N24" s="44"/>
      <c r="O24" s="44">
        <v>1</v>
      </c>
      <c r="P24" s="44"/>
      <c r="Q24" s="44"/>
      <c r="R24" s="44">
        <v>1</v>
      </c>
      <c r="S24" s="44">
        <v>1</v>
      </c>
      <c r="T24" s="44"/>
      <c r="U24" s="44"/>
      <c r="V24" s="44">
        <v>1</v>
      </c>
      <c r="W24" s="44">
        <v>1</v>
      </c>
      <c r="X24" s="44"/>
      <c r="Y24" s="44"/>
      <c r="Z24" s="44">
        <f t="shared" si="2"/>
        <v>9</v>
      </c>
      <c r="AA24" s="44">
        <f t="shared" si="3"/>
        <v>464.25810904071773</v>
      </c>
      <c r="AB24" s="15"/>
      <c r="AC24" s="15"/>
      <c r="AF24" s="101" t="s">
        <v>30</v>
      </c>
    </row>
    <row r="25" spans="1:32" ht="15" customHeight="1">
      <c r="A25" s="44">
        <v>15</v>
      </c>
      <c r="B25" s="47" t="s">
        <v>91</v>
      </c>
      <c r="C25" s="44">
        <v>2001</v>
      </c>
      <c r="D25" s="44" t="s">
        <v>27</v>
      </c>
      <c r="E25" s="44" t="s">
        <v>92</v>
      </c>
      <c r="F25" s="44">
        <v>1</v>
      </c>
      <c r="G25" s="44">
        <v>1</v>
      </c>
      <c r="H25" s="44"/>
      <c r="I25" s="44"/>
      <c r="J25" s="44">
        <v>1</v>
      </c>
      <c r="K25" s="44">
        <v>1</v>
      </c>
      <c r="L25" s="44"/>
      <c r="M25" s="44"/>
      <c r="N25" s="44">
        <v>1</v>
      </c>
      <c r="O25" s="44"/>
      <c r="P25" s="44"/>
      <c r="Q25" s="44"/>
      <c r="R25" s="44">
        <v>1</v>
      </c>
      <c r="S25" s="44">
        <v>1</v>
      </c>
      <c r="T25" s="44"/>
      <c r="U25" s="44"/>
      <c r="V25" s="44">
        <v>1</v>
      </c>
      <c r="W25" s="44">
        <v>1</v>
      </c>
      <c r="X25" s="44"/>
      <c r="Y25" s="44"/>
      <c r="Z25" s="44">
        <f t="shared" si="2"/>
        <v>9</v>
      </c>
      <c r="AA25" s="44">
        <f t="shared" si="3"/>
        <v>443.42477570738447</v>
      </c>
      <c r="AB25" s="15"/>
      <c r="AC25" s="15"/>
      <c r="AF25" s="101" t="s">
        <v>30</v>
      </c>
    </row>
    <row r="26" spans="1:32" ht="15" customHeight="1">
      <c r="A26" s="44">
        <v>16</v>
      </c>
      <c r="B26" s="47" t="s">
        <v>86</v>
      </c>
      <c r="C26" s="44">
        <v>2002</v>
      </c>
      <c r="D26" s="44">
        <v>3</v>
      </c>
      <c r="E26" s="44" t="s">
        <v>81</v>
      </c>
      <c r="F26" s="44">
        <v>1</v>
      </c>
      <c r="G26" s="44">
        <v>1</v>
      </c>
      <c r="H26" s="44"/>
      <c r="I26" s="44"/>
      <c r="J26" s="44">
        <v>1</v>
      </c>
      <c r="K26" s="44">
        <v>1</v>
      </c>
      <c r="L26" s="44"/>
      <c r="M26" s="44"/>
      <c r="N26" s="44">
        <v>1</v>
      </c>
      <c r="O26" s="44"/>
      <c r="P26" s="44"/>
      <c r="Q26" s="44"/>
      <c r="R26" s="44"/>
      <c r="S26" s="44">
        <v>1</v>
      </c>
      <c r="T26" s="44"/>
      <c r="U26" s="44"/>
      <c r="V26" s="44">
        <v>1</v>
      </c>
      <c r="W26" s="44">
        <v>1</v>
      </c>
      <c r="X26" s="44"/>
      <c r="Y26" s="44"/>
      <c r="Z26" s="44">
        <f t="shared" si="2"/>
        <v>8</v>
      </c>
      <c r="AA26" s="44">
        <f t="shared" si="3"/>
        <v>395.80572808833676</v>
      </c>
      <c r="AB26" s="15"/>
      <c r="AC26" s="15"/>
      <c r="AF26" s="101" t="s">
        <v>30</v>
      </c>
    </row>
    <row r="27" spans="1:32" ht="15" customHeight="1">
      <c r="A27" s="44">
        <v>17</v>
      </c>
      <c r="B27" s="47" t="s">
        <v>36</v>
      </c>
      <c r="C27" s="44">
        <v>2001</v>
      </c>
      <c r="D27" s="44" t="s">
        <v>94</v>
      </c>
      <c r="E27" s="44" t="s">
        <v>92</v>
      </c>
      <c r="F27" s="44">
        <v>1</v>
      </c>
      <c r="G27" s="44">
        <v>1</v>
      </c>
      <c r="H27" s="44"/>
      <c r="I27" s="44"/>
      <c r="J27" s="44">
        <v>1</v>
      </c>
      <c r="K27" s="44">
        <v>1</v>
      </c>
      <c r="L27" s="44"/>
      <c r="M27" s="44"/>
      <c r="N27" s="44">
        <v>1</v>
      </c>
      <c r="O27" s="44"/>
      <c r="P27" s="44"/>
      <c r="Q27" s="44"/>
      <c r="R27" s="44">
        <v>1</v>
      </c>
      <c r="S27" s="44">
        <v>1</v>
      </c>
      <c r="T27" s="44"/>
      <c r="U27" s="44"/>
      <c r="V27" s="44">
        <v>1</v>
      </c>
      <c r="W27" s="44"/>
      <c r="X27" s="44"/>
      <c r="Y27" s="44"/>
      <c r="Z27" s="44">
        <f t="shared" si="2"/>
        <v>8</v>
      </c>
      <c r="AA27" s="44">
        <f t="shared" si="3"/>
        <v>387.86922015182893</v>
      </c>
      <c r="AB27" s="15"/>
      <c r="AC27" s="15"/>
      <c r="AF27" s="101" t="s">
        <v>28</v>
      </c>
    </row>
    <row r="28" spans="1:32" ht="15" customHeight="1">
      <c r="A28" s="44">
        <v>18</v>
      </c>
      <c r="B28" s="47" t="s">
        <v>31</v>
      </c>
      <c r="C28" s="44">
        <v>2002</v>
      </c>
      <c r="D28" s="44">
        <v>3</v>
      </c>
      <c r="E28" s="44" t="s">
        <v>106</v>
      </c>
      <c r="F28" s="44">
        <v>1</v>
      </c>
      <c r="G28" s="44">
        <v>1</v>
      </c>
      <c r="H28" s="44"/>
      <c r="I28" s="44"/>
      <c r="J28" s="44">
        <v>1</v>
      </c>
      <c r="K28" s="44">
        <v>1</v>
      </c>
      <c r="L28" s="44"/>
      <c r="M28" s="44"/>
      <c r="N28" s="44"/>
      <c r="O28" s="44">
        <v>1</v>
      </c>
      <c r="P28" s="44"/>
      <c r="Q28" s="44"/>
      <c r="R28" s="44">
        <v>1</v>
      </c>
      <c r="S28" s="44">
        <v>1</v>
      </c>
      <c r="T28" s="44"/>
      <c r="U28" s="44"/>
      <c r="V28" s="44"/>
      <c r="W28" s="44"/>
      <c r="X28" s="44"/>
      <c r="Y28" s="44"/>
      <c r="Z28" s="44">
        <f t="shared" si="2"/>
        <v>7</v>
      </c>
      <c r="AA28" s="44">
        <f t="shared" si="3"/>
        <v>368.70255348516218</v>
      </c>
      <c r="AB28" s="15"/>
      <c r="AC28" s="15"/>
      <c r="AF28" s="101" t="s">
        <v>28</v>
      </c>
    </row>
    <row r="29" spans="1:32" ht="15" customHeight="1">
      <c r="A29" s="44">
        <v>19</v>
      </c>
      <c r="B29" s="47" t="s">
        <v>54</v>
      </c>
      <c r="C29" s="44">
        <v>2001</v>
      </c>
      <c r="D29" s="44" t="s">
        <v>30</v>
      </c>
      <c r="E29" s="44" t="s">
        <v>106</v>
      </c>
      <c r="F29" s="44"/>
      <c r="G29" s="44"/>
      <c r="H29" s="44"/>
      <c r="I29" s="44"/>
      <c r="J29" s="44"/>
      <c r="K29" s="44"/>
      <c r="L29" s="44"/>
      <c r="M29" s="44"/>
      <c r="N29" s="44">
        <v>1</v>
      </c>
      <c r="O29" s="44"/>
      <c r="P29" s="44"/>
      <c r="Q29" s="44"/>
      <c r="R29" s="44">
        <v>1</v>
      </c>
      <c r="S29" s="44">
        <v>1</v>
      </c>
      <c r="T29" s="44"/>
      <c r="U29" s="44"/>
      <c r="V29" s="44">
        <v>1</v>
      </c>
      <c r="W29" s="44">
        <v>1</v>
      </c>
      <c r="X29" s="44">
        <v>1</v>
      </c>
      <c r="Y29" s="44"/>
      <c r="Z29" s="44">
        <f t="shared" si="2"/>
        <v>6</v>
      </c>
      <c r="AA29" s="44">
        <f t="shared" si="3"/>
        <v>340.06195495325926</v>
      </c>
      <c r="AB29" s="15"/>
      <c r="AC29" s="15"/>
      <c r="AF29" s="101" t="s">
        <v>28</v>
      </c>
    </row>
    <row r="30" spans="1:32" ht="15" customHeight="1">
      <c r="A30" s="44">
        <v>20</v>
      </c>
      <c r="B30" s="47" t="s">
        <v>32</v>
      </c>
      <c r="C30" s="44">
        <v>2002</v>
      </c>
      <c r="D30" s="44" t="s">
        <v>29</v>
      </c>
      <c r="E30" s="44" t="s">
        <v>106</v>
      </c>
      <c r="F30" s="44">
        <v>1</v>
      </c>
      <c r="G30" s="44">
        <v>1</v>
      </c>
      <c r="H30" s="44"/>
      <c r="I30" s="44"/>
      <c r="J30" s="44">
        <v>1</v>
      </c>
      <c r="K30" s="44"/>
      <c r="L30" s="44"/>
      <c r="M30" s="44"/>
      <c r="N30" s="44"/>
      <c r="O30" s="44"/>
      <c r="P30" s="44"/>
      <c r="Q30" s="44"/>
      <c r="R30" s="44">
        <v>1</v>
      </c>
      <c r="S30" s="44">
        <v>1</v>
      </c>
      <c r="T30" s="44"/>
      <c r="U30" s="44"/>
      <c r="V30" s="44">
        <v>1</v>
      </c>
      <c r="W30" s="44">
        <v>1</v>
      </c>
      <c r="X30" s="44"/>
      <c r="Y30" s="44"/>
      <c r="Z30" s="44">
        <f t="shared" si="2"/>
        <v>7</v>
      </c>
      <c r="AA30" s="44">
        <f t="shared" si="3"/>
        <v>325.36922015182881</v>
      </c>
      <c r="AB30" s="15"/>
      <c r="AC30" s="15"/>
      <c r="AF30" s="101" t="s">
        <v>28</v>
      </c>
    </row>
    <row r="31" spans="1:32" ht="15" customHeight="1">
      <c r="A31" s="44">
        <v>21</v>
      </c>
      <c r="B31" s="47" t="s">
        <v>104</v>
      </c>
      <c r="C31" s="44">
        <v>2001</v>
      </c>
      <c r="D31" s="44" t="s">
        <v>27</v>
      </c>
      <c r="E31" s="44" t="s">
        <v>106</v>
      </c>
      <c r="F31" s="44">
        <v>1</v>
      </c>
      <c r="G31" s="44">
        <v>1</v>
      </c>
      <c r="H31" s="44"/>
      <c r="I31" s="44"/>
      <c r="J31" s="44">
        <v>1</v>
      </c>
      <c r="K31" s="44"/>
      <c r="L31" s="44"/>
      <c r="M31" s="44"/>
      <c r="N31" s="44"/>
      <c r="O31" s="44"/>
      <c r="P31" s="44"/>
      <c r="Q31" s="44"/>
      <c r="R31" s="44">
        <v>1</v>
      </c>
      <c r="S31" s="44"/>
      <c r="T31" s="44"/>
      <c r="U31" s="44"/>
      <c r="V31" s="44">
        <v>1</v>
      </c>
      <c r="W31" s="44"/>
      <c r="X31" s="44"/>
      <c r="Y31" s="44"/>
      <c r="Z31" s="44">
        <f t="shared" si="2"/>
        <v>5</v>
      </c>
      <c r="AA31" s="44">
        <f t="shared" si="3"/>
        <v>226.33540372670808</v>
      </c>
      <c r="AB31" s="15"/>
      <c r="AC31" s="15"/>
      <c r="AF31" s="101" t="s">
        <v>28</v>
      </c>
    </row>
    <row r="32" spans="1:32" ht="15" customHeight="1">
      <c r="A32" s="44">
        <v>22</v>
      </c>
      <c r="B32" s="47" t="s">
        <v>87</v>
      </c>
      <c r="C32" s="44">
        <v>2002</v>
      </c>
      <c r="D32" s="44" t="s">
        <v>85</v>
      </c>
      <c r="E32" s="44" t="s">
        <v>81</v>
      </c>
      <c r="F32" s="44">
        <v>1</v>
      </c>
      <c r="G32" s="44"/>
      <c r="H32" s="44"/>
      <c r="I32" s="44"/>
      <c r="J32" s="44">
        <v>1</v>
      </c>
      <c r="K32" s="44"/>
      <c r="L32" s="44"/>
      <c r="M32" s="44"/>
      <c r="N32" s="44"/>
      <c r="O32" s="44"/>
      <c r="P32" s="44"/>
      <c r="Q32" s="44"/>
      <c r="R32" s="44">
        <v>1</v>
      </c>
      <c r="S32" s="44"/>
      <c r="T32" s="44"/>
      <c r="U32" s="44"/>
      <c r="V32" s="44">
        <v>1</v>
      </c>
      <c r="W32" s="44"/>
      <c r="X32" s="44"/>
      <c r="Y32" s="44"/>
      <c r="Z32" s="44">
        <f t="shared" si="2"/>
        <v>4</v>
      </c>
      <c r="AA32" s="44">
        <f t="shared" si="3"/>
        <v>178.71635610766046</v>
      </c>
      <c r="AB32" s="15"/>
      <c r="AC32" s="15"/>
      <c r="AF32" s="60"/>
    </row>
    <row r="33" spans="1:32" ht="15" customHeight="1">
      <c r="A33" s="44">
        <v>23</v>
      </c>
      <c r="B33" s="47" t="s">
        <v>138</v>
      </c>
      <c r="C33" s="44">
        <v>2002</v>
      </c>
      <c r="D33" s="44" t="s">
        <v>28</v>
      </c>
      <c r="E33" s="44" t="s">
        <v>81</v>
      </c>
      <c r="F33" s="44">
        <v>1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>
        <v>1</v>
      </c>
      <c r="T33" s="44"/>
      <c r="U33" s="44"/>
      <c r="V33" s="44">
        <v>1</v>
      </c>
      <c r="W33" s="44"/>
      <c r="X33" s="44"/>
      <c r="Y33" s="44"/>
      <c r="Z33" s="44">
        <f t="shared" si="2"/>
        <v>3</v>
      </c>
      <c r="AA33" s="44">
        <f t="shared" si="3"/>
        <v>126.95652173913044</v>
      </c>
      <c r="AB33" s="15"/>
      <c r="AC33" s="15"/>
      <c r="AF33" s="60"/>
    </row>
    <row r="34" spans="1:32" ht="15" customHeight="1">
      <c r="A34" s="44">
        <v>23</v>
      </c>
      <c r="B34" s="47" t="s">
        <v>136</v>
      </c>
      <c r="C34" s="44">
        <v>2002</v>
      </c>
      <c r="D34" s="44" t="s">
        <v>28</v>
      </c>
      <c r="E34" s="44" t="s">
        <v>81</v>
      </c>
      <c r="F34" s="44">
        <v>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v>1</v>
      </c>
      <c r="T34" s="44"/>
      <c r="U34" s="44"/>
      <c r="V34" s="44">
        <v>1</v>
      </c>
      <c r="W34" s="44"/>
      <c r="X34" s="44"/>
      <c r="Y34" s="44"/>
      <c r="Z34" s="44">
        <f t="shared" si="2"/>
        <v>3</v>
      </c>
      <c r="AA34" s="44">
        <f t="shared" si="3"/>
        <v>126.95652173913044</v>
      </c>
      <c r="AB34" s="15"/>
      <c r="AC34" s="15"/>
      <c r="AF34" s="60"/>
    </row>
    <row r="35" spans="1:32" ht="15" customHeight="1">
      <c r="A35" s="44">
        <v>25</v>
      </c>
      <c r="B35" s="47" t="s">
        <v>127</v>
      </c>
      <c r="C35" s="44">
        <v>2001</v>
      </c>
      <c r="D35" s="44">
        <v>3</v>
      </c>
      <c r="E35" s="44" t="s">
        <v>106</v>
      </c>
      <c r="F35" s="44"/>
      <c r="G35" s="44">
        <v>1</v>
      </c>
      <c r="H35" s="44"/>
      <c r="I35" s="44"/>
      <c r="J35" s="44"/>
      <c r="K35" s="44"/>
      <c r="L35" s="44"/>
      <c r="M35" s="44"/>
      <c r="N35" s="44">
        <v>1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>
        <f t="shared" si="2"/>
        <v>2</v>
      </c>
      <c r="AA35" s="44">
        <f t="shared" si="3"/>
        <v>110.11904761904762</v>
      </c>
      <c r="AB35" s="15"/>
      <c r="AC35" s="15"/>
      <c r="AF35" s="60"/>
    </row>
    <row r="36" spans="1:32" ht="15" customHeight="1">
      <c r="A36" s="44">
        <v>26</v>
      </c>
      <c r="B36" s="47" t="s">
        <v>137</v>
      </c>
      <c r="C36" s="44">
        <v>2001</v>
      </c>
      <c r="D36" s="44" t="s">
        <v>27</v>
      </c>
      <c r="E36" s="44" t="s">
        <v>81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>
        <v>1</v>
      </c>
      <c r="T36" s="44"/>
      <c r="U36" s="44"/>
      <c r="V36" s="44">
        <v>1</v>
      </c>
      <c r="W36" s="44"/>
      <c r="X36" s="44"/>
      <c r="Y36" s="44"/>
      <c r="Z36" s="44">
        <f t="shared" si="2"/>
        <v>2</v>
      </c>
      <c r="AA36" s="44">
        <f t="shared" si="3"/>
        <v>83.478260869565219</v>
      </c>
      <c r="AB36" s="15"/>
      <c r="AC36" s="15"/>
      <c r="AF36" s="60"/>
    </row>
    <row r="37" spans="1:32" ht="15" customHeight="1">
      <c r="A37" s="44">
        <v>27</v>
      </c>
      <c r="B37" s="47" t="s">
        <v>111</v>
      </c>
      <c r="C37" s="44">
        <v>2002</v>
      </c>
      <c r="D37" s="44" t="s">
        <v>28</v>
      </c>
      <c r="E37" s="44" t="s">
        <v>106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>
        <v>1</v>
      </c>
      <c r="W37" s="44"/>
      <c r="X37" s="44"/>
      <c r="Y37" s="44"/>
      <c r="Z37" s="44">
        <f t="shared" si="2"/>
        <v>1</v>
      </c>
      <c r="AA37" s="44">
        <f t="shared" si="3"/>
        <v>40</v>
      </c>
      <c r="AB37" s="15"/>
      <c r="AC37" s="15"/>
      <c r="AF37" s="60"/>
    </row>
    <row r="38" spans="1:32" ht="15" customHeight="1">
      <c r="A38" s="44">
        <v>28</v>
      </c>
      <c r="B38" s="47" t="s">
        <v>59</v>
      </c>
      <c r="C38" s="44">
        <v>2001</v>
      </c>
      <c r="D38" s="44" t="s">
        <v>30</v>
      </c>
      <c r="E38" s="44" t="s">
        <v>102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>
        <f t="shared" si="2"/>
        <v>0</v>
      </c>
      <c r="AA38" s="44">
        <f t="shared" si="3"/>
        <v>0</v>
      </c>
      <c r="AB38" s="15"/>
      <c r="AC38" s="15"/>
      <c r="AF38" s="60"/>
    </row>
    <row r="39" spans="1:32">
      <c r="A39" s="44">
        <v>29</v>
      </c>
      <c r="B39" s="47" t="s">
        <v>120</v>
      </c>
      <c r="C39" s="44">
        <v>2001</v>
      </c>
      <c r="D39" s="44" t="s">
        <v>27</v>
      </c>
      <c r="E39" s="44" t="s">
        <v>106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>
        <f t="shared" si="2"/>
        <v>0</v>
      </c>
      <c r="AA39" s="44">
        <f t="shared" si="3"/>
        <v>0</v>
      </c>
      <c r="AB39" s="15"/>
      <c r="AC39" s="15"/>
      <c r="AF39" s="60"/>
    </row>
    <row r="40" spans="1:32" ht="15.75" hidden="1">
      <c r="A40" s="16"/>
      <c r="B40" s="9" t="s">
        <v>14</v>
      </c>
      <c r="C40" s="9"/>
      <c r="D40" s="9"/>
      <c r="E40" s="16"/>
      <c r="F40" s="9">
        <f t="shared" ref="F40:Y40" si="4">SUM(F11:F39)</f>
        <v>23</v>
      </c>
      <c r="G40" s="9">
        <f t="shared" si="4"/>
        <v>21</v>
      </c>
      <c r="H40" s="9">
        <f t="shared" si="4"/>
        <v>5</v>
      </c>
      <c r="I40" s="9">
        <f t="shared" si="4"/>
        <v>1</v>
      </c>
      <c r="J40" s="9">
        <f t="shared" si="4"/>
        <v>21</v>
      </c>
      <c r="K40" s="9">
        <f t="shared" si="4"/>
        <v>18</v>
      </c>
      <c r="L40" s="9">
        <f t="shared" si="4"/>
        <v>5</v>
      </c>
      <c r="M40" s="9">
        <f t="shared" si="4"/>
        <v>1</v>
      </c>
      <c r="N40" s="9">
        <f t="shared" si="4"/>
        <v>16</v>
      </c>
      <c r="O40" s="9">
        <f t="shared" si="4"/>
        <v>12</v>
      </c>
      <c r="P40" s="9">
        <f t="shared" si="4"/>
        <v>11</v>
      </c>
      <c r="Q40" s="9">
        <f t="shared" si="4"/>
        <v>2</v>
      </c>
      <c r="R40" s="9">
        <f t="shared" si="4"/>
        <v>21</v>
      </c>
      <c r="S40" s="9">
        <f t="shared" si="4"/>
        <v>23</v>
      </c>
      <c r="T40" s="9">
        <f t="shared" si="4"/>
        <v>6</v>
      </c>
      <c r="U40" s="9">
        <f t="shared" si="4"/>
        <v>0</v>
      </c>
      <c r="V40" s="9">
        <f t="shared" si="4"/>
        <v>25</v>
      </c>
      <c r="W40" s="9">
        <f t="shared" si="4"/>
        <v>18</v>
      </c>
      <c r="X40" s="9">
        <f t="shared" si="4"/>
        <v>11</v>
      </c>
      <c r="Y40" s="9">
        <f t="shared" si="4"/>
        <v>0</v>
      </c>
      <c r="Z40" s="8"/>
      <c r="AA40" s="9"/>
      <c r="AB40" s="6"/>
      <c r="AC40" s="6"/>
    </row>
    <row r="41" spans="1:32" hidden="1">
      <c r="A41" s="6"/>
      <c r="B41" s="6" t="s">
        <v>15</v>
      </c>
      <c r="C41" s="6"/>
      <c r="D41" s="6"/>
      <c r="E41" s="6"/>
      <c r="F41" s="17">
        <f t="shared" ref="F41:Y41" si="5">IF(F40=0,0,$A$9/F40)</f>
        <v>43.478260869565219</v>
      </c>
      <c r="G41" s="17">
        <f t="shared" si="5"/>
        <v>47.61904761904762</v>
      </c>
      <c r="H41" s="17">
        <f t="shared" si="5"/>
        <v>200</v>
      </c>
      <c r="I41" s="17">
        <f t="shared" si="5"/>
        <v>1000</v>
      </c>
      <c r="J41" s="17">
        <f t="shared" si="5"/>
        <v>47.61904761904762</v>
      </c>
      <c r="K41" s="17">
        <f t="shared" si="5"/>
        <v>55.555555555555557</v>
      </c>
      <c r="L41" s="17">
        <f t="shared" si="5"/>
        <v>200</v>
      </c>
      <c r="M41" s="17">
        <f t="shared" si="5"/>
        <v>1000</v>
      </c>
      <c r="N41" s="17">
        <f t="shared" si="5"/>
        <v>62.5</v>
      </c>
      <c r="O41" s="17">
        <f t="shared" si="5"/>
        <v>83.333333333333329</v>
      </c>
      <c r="P41" s="17">
        <f t="shared" si="5"/>
        <v>90.909090909090907</v>
      </c>
      <c r="Q41" s="17">
        <f t="shared" si="5"/>
        <v>500</v>
      </c>
      <c r="R41" s="17">
        <f t="shared" si="5"/>
        <v>47.61904761904762</v>
      </c>
      <c r="S41" s="17">
        <f t="shared" si="5"/>
        <v>43.478260869565219</v>
      </c>
      <c r="T41" s="17">
        <f t="shared" si="5"/>
        <v>166.66666666666666</v>
      </c>
      <c r="U41" s="17">
        <f t="shared" si="5"/>
        <v>0</v>
      </c>
      <c r="V41" s="17">
        <f t="shared" si="5"/>
        <v>40</v>
      </c>
      <c r="W41" s="17">
        <f t="shared" si="5"/>
        <v>55.555555555555557</v>
      </c>
      <c r="X41" s="17">
        <f t="shared" si="5"/>
        <v>90.909090909090907</v>
      </c>
      <c r="Y41" s="17">
        <f t="shared" si="5"/>
        <v>0</v>
      </c>
      <c r="Z41" s="7"/>
      <c r="AA41" s="6"/>
      <c r="AB41" s="6"/>
      <c r="AC41" s="6"/>
    </row>
    <row r="43" spans="1:32" ht="18">
      <c r="B43" s="38" t="s">
        <v>22</v>
      </c>
      <c r="C43" s="39"/>
      <c r="D43" s="39"/>
      <c r="E43" s="41" t="s">
        <v>24</v>
      </c>
      <c r="F43" s="41"/>
      <c r="G43" s="75"/>
      <c r="H43" s="75"/>
      <c r="I43" s="111"/>
      <c r="J43" s="40"/>
      <c r="K43" s="40"/>
    </row>
    <row r="44" spans="1:32" ht="18">
      <c r="B44" s="6" t="s">
        <v>23</v>
      </c>
      <c r="C44" s="6"/>
      <c r="D44" s="6"/>
      <c r="E44" s="41" t="s">
        <v>62</v>
      </c>
      <c r="G44" s="75"/>
      <c r="H44" s="75"/>
      <c r="I44" s="111"/>
      <c r="J44" s="40"/>
      <c r="K44" s="40"/>
    </row>
  </sheetData>
  <sortState ref="B14:AE15">
    <sortCondition ref="AE14:AE15"/>
  </sortState>
  <mergeCells count="7">
    <mergeCell ref="F9:Y9"/>
    <mergeCell ref="AB9:AE9"/>
    <mergeCell ref="A1:AA1"/>
    <mergeCell ref="A2:AA2"/>
    <mergeCell ref="A3:AA3"/>
    <mergeCell ref="A4:AA4"/>
    <mergeCell ref="A5:AA5"/>
  </mergeCells>
  <pageMargins left="0.64" right="0.27559055118110237" top="0" bottom="0.15748031496062992" header="0.23622047244094491" footer="0.15748031496062992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"/>
  <sheetViews>
    <sheetView workbookViewId="0">
      <selection activeCell="B11" sqref="B11:E14"/>
    </sheetView>
  </sheetViews>
  <sheetFormatPr defaultRowHeight="15"/>
  <cols>
    <col min="1" max="1" width="6" customWidth="1"/>
    <col min="2" max="2" width="18.140625" customWidth="1"/>
    <col min="3" max="3" width="5" bestFit="1" customWidth="1"/>
    <col min="4" max="4" width="4.28515625" customWidth="1"/>
    <col min="5" max="5" width="16.5703125" customWidth="1"/>
    <col min="6" max="25" width="2.7109375" customWidth="1"/>
    <col min="26" max="26" width="5.28515625" customWidth="1"/>
    <col min="27" max="27" width="7.5703125" customWidth="1"/>
  </cols>
  <sheetData>
    <row r="1" spans="1:27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27" ht="15.75">
      <c r="B7" t="s">
        <v>20</v>
      </c>
      <c r="J7" s="19"/>
      <c r="K7" s="19"/>
      <c r="L7" s="20"/>
      <c r="M7" s="21"/>
      <c r="N7" s="22"/>
      <c r="R7" s="6" t="s">
        <v>63</v>
      </c>
      <c r="V7" s="19"/>
      <c r="W7" s="19"/>
      <c r="Y7" s="19"/>
      <c r="Z7" s="19"/>
    </row>
    <row r="8" spans="1:27" ht="15.75">
      <c r="J8" s="23"/>
      <c r="K8" s="23"/>
      <c r="L8" s="24"/>
      <c r="M8" s="25"/>
      <c r="N8" s="22"/>
      <c r="R8" t="s">
        <v>69</v>
      </c>
      <c r="V8" s="23"/>
      <c r="W8" s="23"/>
      <c r="X8" s="24"/>
      <c r="Y8" s="25"/>
      <c r="Z8" s="22"/>
    </row>
    <row r="9" spans="1:27">
      <c r="A9" s="30">
        <v>1000</v>
      </c>
      <c r="B9" s="34"/>
      <c r="C9" s="34"/>
      <c r="D9" s="34"/>
      <c r="E9" s="32"/>
      <c r="F9" s="151" t="s">
        <v>6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81"/>
      <c r="AA9" s="32"/>
    </row>
    <row r="10" spans="1:27">
      <c r="A10" s="31" t="s">
        <v>175</v>
      </c>
      <c r="B10" s="35" t="s">
        <v>8</v>
      </c>
      <c r="C10" s="35" t="s">
        <v>9</v>
      </c>
      <c r="D10" s="35" t="s">
        <v>10</v>
      </c>
      <c r="E10" s="83" t="s">
        <v>80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82" t="s">
        <v>11</v>
      </c>
      <c r="AA10" s="82" t="s">
        <v>12</v>
      </c>
    </row>
    <row r="11" spans="1:27">
      <c r="A11" s="118">
        <v>1</v>
      </c>
      <c r="B11" s="119" t="s">
        <v>79</v>
      </c>
      <c r="C11" s="118">
        <v>2000</v>
      </c>
      <c r="D11" s="118">
        <v>1</v>
      </c>
      <c r="E11" s="120" t="s">
        <v>81</v>
      </c>
      <c r="F11" s="121">
        <v>1</v>
      </c>
      <c r="G11" s="121">
        <v>1</v>
      </c>
      <c r="H11" s="121">
        <v>1</v>
      </c>
      <c r="I11" s="121"/>
      <c r="J11" s="121">
        <v>1</v>
      </c>
      <c r="K11" s="121">
        <v>1</v>
      </c>
      <c r="L11" s="121">
        <v>1</v>
      </c>
      <c r="M11" s="121"/>
      <c r="N11" s="121">
        <v>1</v>
      </c>
      <c r="O11" s="121">
        <v>1</v>
      </c>
      <c r="P11" s="121">
        <v>1</v>
      </c>
      <c r="Q11" s="121"/>
      <c r="R11" s="121">
        <v>1</v>
      </c>
      <c r="S11" s="121">
        <v>1</v>
      </c>
      <c r="T11" s="121"/>
      <c r="U11" s="121"/>
      <c r="V11" s="121">
        <v>1</v>
      </c>
      <c r="W11" s="121">
        <v>1</v>
      </c>
      <c r="X11" s="121">
        <v>1</v>
      </c>
      <c r="Y11" s="121"/>
      <c r="Z11" s="122">
        <f>SUM(F11:Y11)</f>
        <v>14</v>
      </c>
      <c r="AA11" s="123">
        <f>SUMPRODUCT(F11:Y11,$F$16:$Y$16)</f>
        <v>7083.3333333333321</v>
      </c>
    </row>
    <row r="12" spans="1:27">
      <c r="A12" s="118">
        <v>2</v>
      </c>
      <c r="B12" s="119" t="s">
        <v>116</v>
      </c>
      <c r="C12" s="118">
        <v>2000</v>
      </c>
      <c r="D12" s="118" t="s">
        <v>117</v>
      </c>
      <c r="E12" s="120" t="s">
        <v>106</v>
      </c>
      <c r="F12" s="121">
        <v>1</v>
      </c>
      <c r="G12" s="121">
        <v>1</v>
      </c>
      <c r="H12" s="121"/>
      <c r="I12" s="121"/>
      <c r="J12" s="121">
        <v>1</v>
      </c>
      <c r="K12" s="121">
        <v>1</v>
      </c>
      <c r="L12" s="121"/>
      <c r="M12" s="121"/>
      <c r="N12" s="121">
        <v>1</v>
      </c>
      <c r="O12" s="121"/>
      <c r="P12" s="121"/>
      <c r="Q12" s="121"/>
      <c r="R12" s="121">
        <v>1</v>
      </c>
      <c r="S12" s="121">
        <v>1</v>
      </c>
      <c r="T12" s="121"/>
      <c r="U12" s="121"/>
      <c r="V12" s="121">
        <v>1</v>
      </c>
      <c r="W12" s="121">
        <v>1</v>
      </c>
      <c r="X12" s="121">
        <v>1</v>
      </c>
      <c r="Y12" s="121"/>
      <c r="Z12" s="122">
        <f>SUM(F12:Y12)</f>
        <v>10</v>
      </c>
      <c r="AA12" s="123">
        <f>SUMPRODUCT(F12:Y12,$F$16:$Y$16)</f>
        <v>3083.3333333333335</v>
      </c>
    </row>
    <row r="13" spans="1:27">
      <c r="A13" s="118">
        <v>2</v>
      </c>
      <c r="B13" s="119" t="s">
        <v>129</v>
      </c>
      <c r="C13" s="118">
        <v>1999</v>
      </c>
      <c r="D13" s="118" t="s">
        <v>28</v>
      </c>
      <c r="E13" s="120" t="s">
        <v>106</v>
      </c>
      <c r="F13" s="121">
        <v>1</v>
      </c>
      <c r="G13" s="121">
        <v>1</v>
      </c>
      <c r="H13" s="121"/>
      <c r="I13" s="121"/>
      <c r="J13" s="121">
        <v>1</v>
      </c>
      <c r="K13" s="121">
        <v>1</v>
      </c>
      <c r="L13" s="121"/>
      <c r="M13" s="121"/>
      <c r="N13" s="121">
        <v>1</v>
      </c>
      <c r="O13" s="121"/>
      <c r="P13" s="121"/>
      <c r="Q13" s="121"/>
      <c r="R13" s="121">
        <v>1</v>
      </c>
      <c r="S13" s="121">
        <v>1</v>
      </c>
      <c r="T13" s="121"/>
      <c r="U13" s="121"/>
      <c r="V13" s="121">
        <v>1</v>
      </c>
      <c r="W13" s="121">
        <v>1</v>
      </c>
      <c r="X13" s="121">
        <v>1</v>
      </c>
      <c r="Y13" s="121"/>
      <c r="Z13" s="122">
        <f>SUM(F13:Y13)</f>
        <v>10</v>
      </c>
      <c r="AA13" s="123">
        <f>SUMPRODUCT(F13:Y13,$F$16:$Y$16)</f>
        <v>3083.3333333333335</v>
      </c>
    </row>
    <row r="14" spans="1:27">
      <c r="A14" s="44">
        <v>4</v>
      </c>
      <c r="B14" s="47" t="s">
        <v>89</v>
      </c>
      <c r="C14" s="44">
        <v>1999</v>
      </c>
      <c r="D14" s="44">
        <v>3</v>
      </c>
      <c r="E14" s="88" t="s">
        <v>81</v>
      </c>
      <c r="F14" s="9">
        <v>1</v>
      </c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  <c r="Q14" s="9"/>
      <c r="R14" s="9"/>
      <c r="S14" s="9">
        <v>1</v>
      </c>
      <c r="T14" s="9"/>
      <c r="U14" s="9"/>
      <c r="V14" s="9"/>
      <c r="W14" s="9"/>
      <c r="X14" s="9"/>
      <c r="Y14" s="9"/>
      <c r="Z14" s="77">
        <f>SUM(F14:Y14)</f>
        <v>3</v>
      </c>
      <c r="AA14" s="10">
        <f>SUMPRODUCT(F14:Y14,$F$16:$Y$16)</f>
        <v>750</v>
      </c>
    </row>
    <row r="15" spans="1:27" ht="15.75" hidden="1">
      <c r="A15" s="16"/>
      <c r="B15" s="9" t="s">
        <v>14</v>
      </c>
      <c r="C15" s="9"/>
      <c r="D15" s="9"/>
      <c r="E15" s="16"/>
      <c r="F15" s="9">
        <f t="shared" ref="F15:Y15" si="0">SUM(F11:F14)</f>
        <v>4</v>
      </c>
      <c r="G15" s="9">
        <f t="shared" si="0"/>
        <v>3</v>
      </c>
      <c r="H15" s="9">
        <f t="shared" si="0"/>
        <v>1</v>
      </c>
      <c r="I15" s="9">
        <f t="shared" si="0"/>
        <v>0</v>
      </c>
      <c r="J15" s="9">
        <f t="shared" si="0"/>
        <v>4</v>
      </c>
      <c r="K15" s="9">
        <f t="shared" si="0"/>
        <v>3</v>
      </c>
      <c r="L15" s="9">
        <f t="shared" si="0"/>
        <v>1</v>
      </c>
      <c r="M15" s="9">
        <f t="shared" si="0"/>
        <v>0</v>
      </c>
      <c r="N15" s="9">
        <f t="shared" si="0"/>
        <v>3</v>
      </c>
      <c r="O15" s="9">
        <f t="shared" si="0"/>
        <v>1</v>
      </c>
      <c r="P15" s="9">
        <f t="shared" si="0"/>
        <v>1</v>
      </c>
      <c r="Q15" s="9">
        <f t="shared" si="0"/>
        <v>0</v>
      </c>
      <c r="R15" s="9">
        <f t="shared" si="0"/>
        <v>3</v>
      </c>
      <c r="S15" s="9">
        <f t="shared" si="0"/>
        <v>4</v>
      </c>
      <c r="T15" s="9">
        <f t="shared" si="0"/>
        <v>0</v>
      </c>
      <c r="U15" s="9">
        <f t="shared" si="0"/>
        <v>0</v>
      </c>
      <c r="V15" s="9">
        <f t="shared" si="0"/>
        <v>3</v>
      </c>
      <c r="W15" s="9">
        <f t="shared" si="0"/>
        <v>3</v>
      </c>
      <c r="X15" s="9">
        <f t="shared" si="0"/>
        <v>3</v>
      </c>
      <c r="Y15" s="9">
        <f t="shared" si="0"/>
        <v>0</v>
      </c>
      <c r="Z15" s="77"/>
      <c r="AA15" s="9"/>
    </row>
    <row r="16" spans="1:27" hidden="1">
      <c r="A16" s="6"/>
      <c r="B16" s="6" t="s">
        <v>15</v>
      </c>
      <c r="C16" s="6"/>
      <c r="D16" s="6"/>
      <c r="E16" s="6"/>
      <c r="F16" s="17">
        <f t="shared" ref="F16:Y16" si="1">IF(F15=0,0,$A$9/F15)</f>
        <v>250</v>
      </c>
      <c r="G16" s="17">
        <f t="shared" si="1"/>
        <v>333.33333333333331</v>
      </c>
      <c r="H16" s="17">
        <f t="shared" si="1"/>
        <v>1000</v>
      </c>
      <c r="I16" s="17">
        <f t="shared" si="1"/>
        <v>0</v>
      </c>
      <c r="J16" s="17">
        <f t="shared" si="1"/>
        <v>250</v>
      </c>
      <c r="K16" s="17">
        <f t="shared" si="1"/>
        <v>333.33333333333331</v>
      </c>
      <c r="L16" s="17">
        <f t="shared" si="1"/>
        <v>1000</v>
      </c>
      <c r="M16" s="17">
        <f t="shared" si="1"/>
        <v>0</v>
      </c>
      <c r="N16" s="17">
        <f t="shared" si="1"/>
        <v>333.33333333333331</v>
      </c>
      <c r="O16" s="17">
        <f t="shared" si="1"/>
        <v>1000</v>
      </c>
      <c r="P16" s="17">
        <f t="shared" si="1"/>
        <v>1000</v>
      </c>
      <c r="Q16" s="17">
        <f t="shared" si="1"/>
        <v>0</v>
      </c>
      <c r="R16" s="17">
        <f t="shared" si="1"/>
        <v>333.33333333333331</v>
      </c>
      <c r="S16" s="17">
        <f t="shared" si="1"/>
        <v>250</v>
      </c>
      <c r="T16" s="17">
        <f t="shared" si="1"/>
        <v>0</v>
      </c>
      <c r="U16" s="17">
        <f t="shared" si="1"/>
        <v>0</v>
      </c>
      <c r="V16" s="17">
        <f t="shared" si="1"/>
        <v>333.33333333333331</v>
      </c>
      <c r="W16" s="17">
        <f t="shared" si="1"/>
        <v>333.33333333333331</v>
      </c>
      <c r="X16" s="17">
        <f t="shared" si="1"/>
        <v>333.33333333333331</v>
      </c>
      <c r="Y16" s="17">
        <f t="shared" si="1"/>
        <v>0</v>
      </c>
      <c r="Z16" s="75"/>
      <c r="AA16" s="6"/>
    </row>
    <row r="18" spans="2:11" ht="18">
      <c r="B18" s="38" t="s">
        <v>22</v>
      </c>
      <c r="C18" s="39"/>
      <c r="D18" s="39"/>
      <c r="E18" s="41" t="s">
        <v>24</v>
      </c>
      <c r="F18" s="41"/>
      <c r="G18" s="75"/>
      <c r="H18" s="75"/>
      <c r="I18" s="42"/>
      <c r="J18" s="40"/>
      <c r="K18" s="40"/>
    </row>
    <row r="19" spans="2:11" ht="18">
      <c r="B19" s="6" t="s">
        <v>23</v>
      </c>
      <c r="C19" s="6"/>
      <c r="D19" s="6"/>
      <c r="E19" s="41" t="s">
        <v>62</v>
      </c>
      <c r="G19" s="75"/>
      <c r="H19" s="75"/>
      <c r="I19" s="42"/>
      <c r="J19" s="40"/>
      <c r="K19" s="40"/>
    </row>
  </sheetData>
  <sortState ref="B12:AA15">
    <sortCondition descending="1" ref="AA12:AA15"/>
  </sortState>
  <mergeCells count="6">
    <mergeCell ref="F9:Y9"/>
    <mergeCell ref="A1:AA1"/>
    <mergeCell ref="A2:AA2"/>
    <mergeCell ref="A3:AA3"/>
    <mergeCell ref="A4:AA4"/>
    <mergeCell ref="A5:AA5"/>
  </mergeCells>
  <pageMargins left="0.2" right="0.24" top="0.32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9"/>
  <sheetViews>
    <sheetView workbookViewId="0">
      <selection sqref="A1:AF29"/>
    </sheetView>
  </sheetViews>
  <sheetFormatPr defaultRowHeight="15"/>
  <cols>
    <col min="1" max="1" width="5.7109375" customWidth="1"/>
    <col min="2" max="2" width="18.5703125" customWidth="1"/>
    <col min="3" max="3" width="5.85546875" customWidth="1"/>
    <col min="4" max="4" width="3.7109375" customWidth="1"/>
    <col min="5" max="5" width="19.140625" customWidth="1"/>
    <col min="6" max="23" width="2.5703125" style="6" customWidth="1"/>
    <col min="24" max="25" width="2.5703125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26"/>
      <c r="AC1" s="26"/>
      <c r="AD1" s="26"/>
      <c r="AE1" s="26"/>
    </row>
    <row r="2" spans="1:32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26"/>
      <c r="AC2" s="26"/>
      <c r="AD2" s="26"/>
      <c r="AE2" s="26"/>
    </row>
    <row r="3" spans="1:32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26"/>
      <c r="AC3" s="26"/>
      <c r="AD3" s="26"/>
      <c r="AE3" s="26"/>
    </row>
    <row r="4" spans="1:32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27"/>
      <c r="AC4" s="27"/>
      <c r="AD4" s="27"/>
      <c r="AE4" s="27"/>
    </row>
    <row r="5" spans="1:32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27"/>
      <c r="AC5" s="27"/>
      <c r="AD5" s="27"/>
      <c r="AE5" s="27"/>
    </row>
    <row r="6" spans="1:32">
      <c r="A6" s="78"/>
      <c r="B6" s="78"/>
      <c r="C6" s="78"/>
      <c r="D6" s="78"/>
      <c r="E6" s="78"/>
      <c r="F6" s="75"/>
      <c r="G6" s="75"/>
      <c r="H6" s="75"/>
      <c r="I6" s="75"/>
      <c r="J6" s="75"/>
      <c r="K6" s="75"/>
      <c r="L6" s="75"/>
      <c r="M6" s="75"/>
      <c r="N6" s="75"/>
    </row>
    <row r="7" spans="1:32" ht="15.75">
      <c r="B7" t="s">
        <v>20</v>
      </c>
      <c r="J7" s="104"/>
      <c r="K7" s="104"/>
      <c r="L7" s="105"/>
      <c r="M7" s="106"/>
      <c r="N7" s="107"/>
      <c r="R7" s="6" t="s">
        <v>63</v>
      </c>
      <c r="V7" s="104"/>
      <c r="W7" s="104"/>
      <c r="Y7" s="19"/>
      <c r="Z7" s="19"/>
    </row>
    <row r="8" spans="1:32" ht="15.75">
      <c r="J8" s="108"/>
      <c r="K8" s="108"/>
      <c r="L8" s="109"/>
      <c r="M8" s="110"/>
      <c r="N8" s="107"/>
      <c r="R8" s="6" t="s">
        <v>70</v>
      </c>
      <c r="V8" s="108"/>
      <c r="W8" s="108"/>
      <c r="X8" s="24"/>
      <c r="Y8" s="25"/>
      <c r="Z8" s="22"/>
    </row>
    <row r="10" spans="1:32">
      <c r="A10" s="30">
        <v>1000</v>
      </c>
      <c r="B10" s="34"/>
      <c r="C10" s="34"/>
      <c r="D10" s="34"/>
      <c r="E10" s="32"/>
      <c r="F10" s="156" t="s">
        <v>6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 s="81"/>
      <c r="AA10" s="32"/>
      <c r="AB10" s="151" t="s">
        <v>7</v>
      </c>
      <c r="AC10" s="152"/>
      <c r="AD10" s="152"/>
      <c r="AE10" s="152"/>
      <c r="AF10" s="43" t="s">
        <v>25</v>
      </c>
    </row>
    <row r="11" spans="1:32">
      <c r="A11" s="31" t="s">
        <v>176</v>
      </c>
      <c r="B11" s="35" t="s">
        <v>8</v>
      </c>
      <c r="C11" s="35" t="s">
        <v>9</v>
      </c>
      <c r="D11" s="35" t="s">
        <v>10</v>
      </c>
      <c r="E11" s="83" t="s">
        <v>80</v>
      </c>
      <c r="F11" s="90">
        <v>1</v>
      </c>
      <c r="G11" s="91">
        <v>2</v>
      </c>
      <c r="H11" s="91">
        <v>3</v>
      </c>
      <c r="I11" s="91">
        <v>4</v>
      </c>
      <c r="J11" s="91">
        <v>5</v>
      </c>
      <c r="K11" s="91">
        <v>6</v>
      </c>
      <c r="L11" s="91">
        <v>7</v>
      </c>
      <c r="M11" s="91">
        <v>8</v>
      </c>
      <c r="N11" s="91">
        <v>9</v>
      </c>
      <c r="O11" s="91">
        <v>10</v>
      </c>
      <c r="P11" s="91">
        <v>11</v>
      </c>
      <c r="Q11" s="91">
        <v>12</v>
      </c>
      <c r="R11" s="91">
        <v>13</v>
      </c>
      <c r="S11" s="91">
        <v>14</v>
      </c>
      <c r="T11" s="91">
        <v>15</v>
      </c>
      <c r="U11" s="91">
        <v>16</v>
      </c>
      <c r="V11" s="91">
        <v>17</v>
      </c>
      <c r="W11" s="91">
        <v>18</v>
      </c>
      <c r="X11" s="91">
        <v>19</v>
      </c>
      <c r="Y11" s="92">
        <v>20</v>
      </c>
      <c r="Z11" s="82" t="s">
        <v>11</v>
      </c>
      <c r="AA11" s="82" t="s">
        <v>12</v>
      </c>
      <c r="AB11" s="76" t="s">
        <v>13</v>
      </c>
      <c r="AC11" s="77" t="s">
        <v>16</v>
      </c>
      <c r="AD11" s="77" t="s">
        <v>21</v>
      </c>
      <c r="AE11" s="77" t="s">
        <v>17</v>
      </c>
      <c r="AF11" s="82" t="s">
        <v>26</v>
      </c>
    </row>
    <row r="12" spans="1:32">
      <c r="A12" s="118">
        <v>1</v>
      </c>
      <c r="B12" s="119" t="s">
        <v>74</v>
      </c>
      <c r="C12" s="118">
        <v>1999</v>
      </c>
      <c r="D12" s="118" t="s">
        <v>75</v>
      </c>
      <c r="E12" s="118" t="s">
        <v>81</v>
      </c>
      <c r="F12" s="118">
        <v>1</v>
      </c>
      <c r="G12" s="118">
        <v>1</v>
      </c>
      <c r="H12" s="118">
        <v>1</v>
      </c>
      <c r="I12" s="118"/>
      <c r="J12" s="118">
        <v>1</v>
      </c>
      <c r="K12" s="118">
        <v>1</v>
      </c>
      <c r="L12" s="118">
        <v>1</v>
      </c>
      <c r="M12" s="118"/>
      <c r="N12" s="118">
        <v>1</v>
      </c>
      <c r="O12" s="118">
        <v>1</v>
      </c>
      <c r="P12" s="118">
        <v>1</v>
      </c>
      <c r="Q12" s="118"/>
      <c r="R12" s="118">
        <v>1</v>
      </c>
      <c r="S12" s="118">
        <v>1</v>
      </c>
      <c r="T12" s="118">
        <v>1</v>
      </c>
      <c r="U12" s="118">
        <v>1</v>
      </c>
      <c r="V12" s="118">
        <v>1</v>
      </c>
      <c r="W12" s="118">
        <v>1</v>
      </c>
      <c r="X12" s="118">
        <v>1</v>
      </c>
      <c r="Y12" s="118"/>
      <c r="Z12" s="118">
        <f t="shared" ref="Z12:Z19" si="0">SUM(F12:Y12)</f>
        <v>16</v>
      </c>
      <c r="AA12" s="118">
        <f t="shared" ref="AA12:AA19" si="1">SUMPRODUCT(F12:Y12,$F$26:$Y$26)</f>
        <v>2471.2121212121215</v>
      </c>
      <c r="AB12" s="135">
        <v>3</v>
      </c>
      <c r="AC12" s="135">
        <v>4</v>
      </c>
      <c r="AD12" s="136">
        <v>3</v>
      </c>
      <c r="AE12" s="136">
        <v>3</v>
      </c>
      <c r="AF12" s="137">
        <v>1</v>
      </c>
    </row>
    <row r="13" spans="1:32">
      <c r="A13" s="118">
        <v>2</v>
      </c>
      <c r="B13" s="140" t="s">
        <v>105</v>
      </c>
      <c r="C13" s="118">
        <v>2000</v>
      </c>
      <c r="D13" s="118">
        <v>1</v>
      </c>
      <c r="E13" s="118" t="s">
        <v>106</v>
      </c>
      <c r="F13" s="118">
        <v>1</v>
      </c>
      <c r="G13" s="118">
        <v>1</v>
      </c>
      <c r="H13" s="118">
        <v>1</v>
      </c>
      <c r="I13" s="118"/>
      <c r="J13" s="118">
        <v>1</v>
      </c>
      <c r="K13" s="118">
        <v>1</v>
      </c>
      <c r="L13" s="118">
        <v>1</v>
      </c>
      <c r="M13" s="118"/>
      <c r="N13" s="118">
        <v>1</v>
      </c>
      <c r="O13" s="118">
        <v>1</v>
      </c>
      <c r="P13" s="118">
        <v>1</v>
      </c>
      <c r="Q13" s="118"/>
      <c r="R13" s="118">
        <v>1</v>
      </c>
      <c r="S13" s="118">
        <v>1</v>
      </c>
      <c r="T13" s="118">
        <v>1</v>
      </c>
      <c r="U13" s="118"/>
      <c r="V13" s="118">
        <v>1</v>
      </c>
      <c r="W13" s="118">
        <v>1</v>
      </c>
      <c r="X13" s="118">
        <v>1</v>
      </c>
      <c r="Y13" s="118"/>
      <c r="Z13" s="118">
        <f t="shared" si="0"/>
        <v>15</v>
      </c>
      <c r="AA13" s="118">
        <f t="shared" si="1"/>
        <v>1471.2121212121208</v>
      </c>
      <c r="AB13" s="138">
        <v>3</v>
      </c>
      <c r="AC13" s="138">
        <v>6</v>
      </c>
      <c r="AD13" s="136">
        <v>3</v>
      </c>
      <c r="AE13" s="136">
        <v>3</v>
      </c>
      <c r="AF13" s="137">
        <v>1</v>
      </c>
    </row>
    <row r="14" spans="1:32">
      <c r="A14" s="118">
        <v>3</v>
      </c>
      <c r="B14" s="119" t="s">
        <v>76</v>
      </c>
      <c r="C14" s="118">
        <v>1999</v>
      </c>
      <c r="D14" s="118">
        <v>1</v>
      </c>
      <c r="E14" s="118" t="s">
        <v>81</v>
      </c>
      <c r="F14" s="118">
        <v>1</v>
      </c>
      <c r="G14" s="118">
        <v>1</v>
      </c>
      <c r="H14" s="118">
        <v>1</v>
      </c>
      <c r="I14" s="118"/>
      <c r="J14" s="118">
        <v>1</v>
      </c>
      <c r="K14" s="118">
        <v>1</v>
      </c>
      <c r="L14" s="118">
        <v>1</v>
      </c>
      <c r="M14" s="118"/>
      <c r="N14" s="118">
        <v>1</v>
      </c>
      <c r="O14" s="118">
        <v>1</v>
      </c>
      <c r="P14" s="118">
        <v>1</v>
      </c>
      <c r="Q14" s="118">
        <v>1</v>
      </c>
      <c r="R14" s="118">
        <v>1</v>
      </c>
      <c r="S14" s="118">
        <v>1</v>
      </c>
      <c r="T14" s="118">
        <v>1</v>
      </c>
      <c r="U14" s="118"/>
      <c r="V14" s="118">
        <v>1</v>
      </c>
      <c r="W14" s="118">
        <v>1</v>
      </c>
      <c r="X14" s="118">
        <v>1</v>
      </c>
      <c r="Y14" s="118"/>
      <c r="Z14" s="118">
        <f t="shared" si="0"/>
        <v>16</v>
      </c>
      <c r="AA14" s="118">
        <f t="shared" si="1"/>
        <v>1804.5454545454543</v>
      </c>
      <c r="AB14" s="135">
        <v>3</v>
      </c>
      <c r="AC14" s="135">
        <v>8</v>
      </c>
      <c r="AD14" s="136">
        <v>3</v>
      </c>
      <c r="AE14" s="136">
        <v>3</v>
      </c>
      <c r="AF14" s="137">
        <v>1</v>
      </c>
    </row>
    <row r="15" spans="1:32">
      <c r="A15" s="44">
        <v>4</v>
      </c>
      <c r="B15" s="47" t="s">
        <v>90</v>
      </c>
      <c r="C15" s="44">
        <v>2000</v>
      </c>
      <c r="D15" s="44" t="s">
        <v>75</v>
      </c>
      <c r="E15" s="44" t="s">
        <v>81</v>
      </c>
      <c r="F15" s="44">
        <v>1</v>
      </c>
      <c r="G15" s="44">
        <v>1</v>
      </c>
      <c r="H15" s="44">
        <v>1</v>
      </c>
      <c r="I15" s="44"/>
      <c r="J15" s="44">
        <v>1</v>
      </c>
      <c r="K15" s="44">
        <v>1</v>
      </c>
      <c r="L15" s="44">
        <v>1</v>
      </c>
      <c r="M15" s="44"/>
      <c r="N15" s="44">
        <v>1</v>
      </c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>
        <v>1</v>
      </c>
      <c r="U15" s="44"/>
      <c r="V15" s="44">
        <v>1</v>
      </c>
      <c r="W15" s="44">
        <v>1</v>
      </c>
      <c r="X15" s="44">
        <v>1</v>
      </c>
      <c r="Y15" s="44"/>
      <c r="Z15" s="44">
        <f t="shared" si="0"/>
        <v>16</v>
      </c>
      <c r="AA15" s="44">
        <f t="shared" si="1"/>
        <v>1804.5454545454543</v>
      </c>
      <c r="AB15" s="132">
        <v>1</v>
      </c>
      <c r="AC15" s="132">
        <v>1</v>
      </c>
      <c r="AD15" s="131">
        <v>3</v>
      </c>
      <c r="AE15" s="131">
        <v>4</v>
      </c>
      <c r="AF15" s="73">
        <v>2</v>
      </c>
    </row>
    <row r="16" spans="1:32">
      <c r="A16" s="44">
        <v>5</v>
      </c>
      <c r="B16" s="47" t="s">
        <v>78</v>
      </c>
      <c r="C16" s="44">
        <v>2000</v>
      </c>
      <c r="D16" s="44">
        <v>1</v>
      </c>
      <c r="E16" s="44" t="s">
        <v>81</v>
      </c>
      <c r="F16" s="44">
        <v>1</v>
      </c>
      <c r="G16" s="44">
        <v>1</v>
      </c>
      <c r="H16" s="44">
        <v>1</v>
      </c>
      <c r="I16" s="44"/>
      <c r="J16" s="44">
        <v>1</v>
      </c>
      <c r="K16" s="44">
        <v>1</v>
      </c>
      <c r="L16" s="44">
        <v>1</v>
      </c>
      <c r="M16" s="44"/>
      <c r="N16" s="44">
        <v>1</v>
      </c>
      <c r="O16" s="44">
        <v>1</v>
      </c>
      <c r="P16" s="44">
        <v>1</v>
      </c>
      <c r="Q16" s="44"/>
      <c r="R16" s="44">
        <v>1</v>
      </c>
      <c r="S16" s="44">
        <v>1</v>
      </c>
      <c r="T16" s="44">
        <v>1</v>
      </c>
      <c r="U16" s="44"/>
      <c r="V16" s="44">
        <v>1</v>
      </c>
      <c r="W16" s="44">
        <v>1</v>
      </c>
      <c r="X16" s="44">
        <v>1</v>
      </c>
      <c r="Y16" s="44"/>
      <c r="Z16" s="44">
        <f t="shared" si="0"/>
        <v>15</v>
      </c>
      <c r="AA16" s="44">
        <f t="shared" si="1"/>
        <v>1471.2121212121208</v>
      </c>
      <c r="AB16" s="130">
        <v>1</v>
      </c>
      <c r="AC16" s="130">
        <v>2</v>
      </c>
      <c r="AD16" s="131">
        <v>3</v>
      </c>
      <c r="AE16" s="131">
        <v>6</v>
      </c>
      <c r="AF16" s="73">
        <v>3</v>
      </c>
    </row>
    <row r="17" spans="1:33">
      <c r="A17" s="44">
        <v>6</v>
      </c>
      <c r="B17" s="47" t="s">
        <v>101</v>
      </c>
      <c r="C17" s="44">
        <v>2000</v>
      </c>
      <c r="D17" s="44" t="s">
        <v>27</v>
      </c>
      <c r="E17" s="44" t="s">
        <v>102</v>
      </c>
      <c r="F17" s="44">
        <v>1</v>
      </c>
      <c r="G17" s="44">
        <v>1</v>
      </c>
      <c r="H17" s="44">
        <v>1</v>
      </c>
      <c r="I17" s="44"/>
      <c r="J17" s="44">
        <v>1</v>
      </c>
      <c r="K17" s="44">
        <v>1</v>
      </c>
      <c r="L17" s="44">
        <v>1</v>
      </c>
      <c r="M17" s="44"/>
      <c r="N17" s="44">
        <v>1</v>
      </c>
      <c r="O17" s="44">
        <v>1</v>
      </c>
      <c r="P17" s="44">
        <v>1</v>
      </c>
      <c r="Q17" s="44"/>
      <c r="R17" s="44">
        <v>1</v>
      </c>
      <c r="S17" s="44">
        <v>1</v>
      </c>
      <c r="T17" s="44">
        <v>1</v>
      </c>
      <c r="U17" s="44"/>
      <c r="V17" s="44">
        <v>1</v>
      </c>
      <c r="W17" s="44">
        <v>1</v>
      </c>
      <c r="X17" s="44">
        <v>1</v>
      </c>
      <c r="Y17" s="44"/>
      <c r="Z17" s="44">
        <f t="shared" si="0"/>
        <v>15</v>
      </c>
      <c r="AA17" s="44">
        <f t="shared" si="1"/>
        <v>1471.2121212121208</v>
      </c>
      <c r="AB17" s="134">
        <v>0</v>
      </c>
      <c r="AC17" s="134">
        <v>0</v>
      </c>
      <c r="AD17" s="134">
        <v>2</v>
      </c>
      <c r="AE17" s="134">
        <v>2</v>
      </c>
      <c r="AF17" s="73" t="s">
        <v>30</v>
      </c>
    </row>
    <row r="18" spans="1:33">
      <c r="A18" s="44">
        <v>7</v>
      </c>
      <c r="B18" s="47" t="s">
        <v>99</v>
      </c>
      <c r="C18" s="44">
        <v>2000</v>
      </c>
      <c r="D18" s="44" t="s">
        <v>29</v>
      </c>
      <c r="E18" s="44" t="s">
        <v>102</v>
      </c>
      <c r="F18" s="44">
        <v>1</v>
      </c>
      <c r="G18" s="44">
        <v>1</v>
      </c>
      <c r="H18" s="44">
        <v>1</v>
      </c>
      <c r="I18" s="44"/>
      <c r="J18" s="44">
        <v>1</v>
      </c>
      <c r="K18" s="44">
        <v>1</v>
      </c>
      <c r="L18" s="44">
        <v>1</v>
      </c>
      <c r="M18" s="44"/>
      <c r="N18" s="44">
        <v>1</v>
      </c>
      <c r="O18" s="44">
        <v>1</v>
      </c>
      <c r="P18" s="44">
        <v>1</v>
      </c>
      <c r="Q18" s="44">
        <v>1</v>
      </c>
      <c r="R18" s="44">
        <v>1</v>
      </c>
      <c r="S18" s="44">
        <v>1</v>
      </c>
      <c r="T18" s="44">
        <v>1</v>
      </c>
      <c r="U18" s="44"/>
      <c r="V18" s="44">
        <v>1</v>
      </c>
      <c r="W18" s="44">
        <v>1</v>
      </c>
      <c r="X18" s="44">
        <v>1</v>
      </c>
      <c r="Y18" s="44"/>
      <c r="Z18" s="44">
        <f t="shared" si="0"/>
        <v>16</v>
      </c>
      <c r="AA18" s="44">
        <f t="shared" si="1"/>
        <v>1804.5454545454543</v>
      </c>
      <c r="AB18" s="132">
        <v>0</v>
      </c>
      <c r="AC18" s="132">
        <v>0</v>
      </c>
      <c r="AD18" s="131">
        <v>2</v>
      </c>
      <c r="AE18" s="131">
        <v>3</v>
      </c>
      <c r="AF18" s="85" t="s">
        <v>30</v>
      </c>
    </row>
    <row r="19" spans="1:33">
      <c r="A19" s="44">
        <v>8</v>
      </c>
      <c r="B19" s="139" t="s">
        <v>98</v>
      </c>
      <c r="C19" s="44">
        <v>1999</v>
      </c>
      <c r="D19" s="44" t="s">
        <v>27</v>
      </c>
      <c r="E19" s="44" t="s">
        <v>102</v>
      </c>
      <c r="F19" s="44">
        <v>1</v>
      </c>
      <c r="G19" s="44">
        <v>1</v>
      </c>
      <c r="H19" s="44">
        <v>1</v>
      </c>
      <c r="I19" s="44"/>
      <c r="J19" s="44">
        <v>1</v>
      </c>
      <c r="K19" s="44">
        <v>1</v>
      </c>
      <c r="L19" s="44">
        <v>1</v>
      </c>
      <c r="M19" s="44"/>
      <c r="N19" s="44">
        <v>1</v>
      </c>
      <c r="O19" s="44">
        <v>1</v>
      </c>
      <c r="P19" s="44">
        <v>1</v>
      </c>
      <c r="Q19" s="44"/>
      <c r="R19" s="44">
        <v>1</v>
      </c>
      <c r="S19" s="44">
        <v>1</v>
      </c>
      <c r="T19" s="44">
        <v>1</v>
      </c>
      <c r="U19" s="44"/>
      <c r="V19" s="44">
        <v>1</v>
      </c>
      <c r="W19" s="44">
        <v>1</v>
      </c>
      <c r="X19" s="44">
        <v>1</v>
      </c>
      <c r="Y19" s="44"/>
      <c r="Z19" s="44">
        <f t="shared" si="0"/>
        <v>15</v>
      </c>
      <c r="AA19" s="44">
        <f t="shared" si="1"/>
        <v>1471.2121212121208</v>
      </c>
      <c r="AB19" s="132">
        <v>0</v>
      </c>
      <c r="AC19" s="132">
        <v>0</v>
      </c>
      <c r="AD19" s="131">
        <v>2</v>
      </c>
      <c r="AE19" s="131">
        <v>7</v>
      </c>
      <c r="AF19" s="73" t="s">
        <v>28</v>
      </c>
    </row>
    <row r="20" spans="1:33">
      <c r="A20" s="44">
        <v>9</v>
      </c>
      <c r="B20" s="47" t="s">
        <v>131</v>
      </c>
      <c r="C20" s="44">
        <v>1999</v>
      </c>
      <c r="D20" s="44" t="s">
        <v>28</v>
      </c>
      <c r="E20" s="44" t="s">
        <v>106</v>
      </c>
      <c r="F20" s="44">
        <v>1</v>
      </c>
      <c r="G20" s="44">
        <v>1</v>
      </c>
      <c r="H20" s="44"/>
      <c r="I20" s="44"/>
      <c r="J20" s="44">
        <v>1</v>
      </c>
      <c r="K20" s="44">
        <v>1</v>
      </c>
      <c r="L20" s="44"/>
      <c r="M20" s="44"/>
      <c r="N20" s="44">
        <v>1</v>
      </c>
      <c r="O20" s="44">
        <v>1</v>
      </c>
      <c r="P20" s="44"/>
      <c r="Q20" s="44"/>
      <c r="R20" s="44">
        <v>1</v>
      </c>
      <c r="S20" s="44">
        <v>1</v>
      </c>
      <c r="T20" s="44"/>
      <c r="U20" s="44"/>
      <c r="V20" s="44">
        <v>1</v>
      </c>
      <c r="W20" s="44">
        <v>1</v>
      </c>
      <c r="X20" s="44"/>
      <c r="Y20" s="44"/>
      <c r="Z20" s="44">
        <f t="shared" ref="Z20:Z24" si="2">SUM(F20:Y20)</f>
        <v>10</v>
      </c>
      <c r="AA20" s="44">
        <f t="shared" ref="AA20:AA24" si="3">SUMPRODUCT(F20:Y20,$F$26:$Y$26)</f>
        <v>887.87878787878788</v>
      </c>
      <c r="AB20" s="15"/>
      <c r="AC20" s="15"/>
      <c r="AE20" s="60"/>
      <c r="AF20" s="127"/>
      <c r="AG20" s="60"/>
    </row>
    <row r="21" spans="1:33">
      <c r="A21" s="44">
        <v>10</v>
      </c>
      <c r="B21" s="47" t="s">
        <v>100</v>
      </c>
      <c r="C21" s="44">
        <v>2000</v>
      </c>
      <c r="D21" s="44" t="s">
        <v>27</v>
      </c>
      <c r="E21" s="44" t="s">
        <v>102</v>
      </c>
      <c r="F21" s="44"/>
      <c r="G21" s="44">
        <v>1</v>
      </c>
      <c r="H21" s="44"/>
      <c r="I21" s="44"/>
      <c r="J21" s="44">
        <v>1</v>
      </c>
      <c r="K21" s="44"/>
      <c r="L21" s="44"/>
      <c r="M21" s="44"/>
      <c r="N21" s="44">
        <v>1</v>
      </c>
      <c r="O21" s="44">
        <v>1</v>
      </c>
      <c r="P21" s="44">
        <v>1</v>
      </c>
      <c r="Q21" s="44"/>
      <c r="R21" s="44">
        <v>1</v>
      </c>
      <c r="S21" s="44">
        <v>1</v>
      </c>
      <c r="T21" s="44"/>
      <c r="U21" s="44"/>
      <c r="V21" s="44">
        <v>1</v>
      </c>
      <c r="W21" s="44">
        <v>1</v>
      </c>
      <c r="X21" s="44"/>
      <c r="Y21" s="44"/>
      <c r="Z21" s="44">
        <f t="shared" si="2"/>
        <v>9</v>
      </c>
      <c r="AA21" s="44">
        <f t="shared" si="3"/>
        <v>808.08080808080808</v>
      </c>
      <c r="AB21" s="15"/>
      <c r="AC21" s="15"/>
      <c r="AE21" s="60"/>
      <c r="AF21" s="127"/>
      <c r="AG21" s="60"/>
    </row>
    <row r="22" spans="1:33">
      <c r="A22" s="44">
        <v>11</v>
      </c>
      <c r="B22" s="47" t="s">
        <v>115</v>
      </c>
      <c r="C22" s="44">
        <v>2001</v>
      </c>
      <c r="D22" s="44" t="s">
        <v>28</v>
      </c>
      <c r="E22" s="44" t="s">
        <v>106</v>
      </c>
      <c r="F22" s="44"/>
      <c r="G22" s="44"/>
      <c r="H22" s="44"/>
      <c r="I22" s="44"/>
      <c r="J22" s="44">
        <v>1</v>
      </c>
      <c r="K22" s="44"/>
      <c r="L22" s="44"/>
      <c r="M22" s="44"/>
      <c r="N22" s="44"/>
      <c r="O22" s="44">
        <v>1</v>
      </c>
      <c r="P22" s="44"/>
      <c r="Q22" s="44"/>
      <c r="R22" s="44">
        <v>1</v>
      </c>
      <c r="S22" s="44">
        <v>1</v>
      </c>
      <c r="T22" s="44">
        <v>1</v>
      </c>
      <c r="U22" s="44"/>
      <c r="V22" s="44">
        <v>1</v>
      </c>
      <c r="W22" s="44">
        <v>1</v>
      </c>
      <c r="X22" s="44">
        <v>1</v>
      </c>
      <c r="Y22" s="44"/>
      <c r="Z22" s="44">
        <f t="shared" si="2"/>
        <v>8</v>
      </c>
      <c r="AA22" s="44">
        <f t="shared" si="3"/>
        <v>737.37373737373741</v>
      </c>
      <c r="AB22" s="15"/>
      <c r="AC22" s="15"/>
      <c r="AE22" s="60"/>
      <c r="AF22" s="127"/>
      <c r="AG22" s="60"/>
    </row>
    <row r="23" spans="1:33">
      <c r="A23" s="44">
        <v>12</v>
      </c>
      <c r="B23" s="47" t="s">
        <v>77</v>
      </c>
      <c r="C23" s="44">
        <v>1999</v>
      </c>
      <c r="D23" s="44" t="s">
        <v>27</v>
      </c>
      <c r="E23" s="44" t="s">
        <v>81</v>
      </c>
      <c r="F23" s="44">
        <v>1</v>
      </c>
      <c r="G23" s="44">
        <v>1</v>
      </c>
      <c r="H23" s="44"/>
      <c r="I23" s="44"/>
      <c r="J23" s="44">
        <v>1</v>
      </c>
      <c r="K23" s="44">
        <v>1</v>
      </c>
      <c r="L23" s="44"/>
      <c r="M23" s="44"/>
      <c r="N23" s="44">
        <v>1</v>
      </c>
      <c r="O23" s="44"/>
      <c r="P23" s="44"/>
      <c r="Q23" s="44"/>
      <c r="R23" s="44"/>
      <c r="S23" s="44">
        <v>1</v>
      </c>
      <c r="T23" s="44"/>
      <c r="U23" s="44"/>
      <c r="V23" s="44">
        <v>1</v>
      </c>
      <c r="W23" s="44">
        <v>1</v>
      </c>
      <c r="X23" s="44"/>
      <c r="Y23" s="44"/>
      <c r="Z23" s="44">
        <f t="shared" si="2"/>
        <v>8</v>
      </c>
      <c r="AA23" s="44">
        <f t="shared" si="3"/>
        <v>706.06060606060612</v>
      </c>
      <c r="AB23" s="15"/>
      <c r="AC23" s="15"/>
      <c r="AF23" s="60"/>
    </row>
    <row r="24" spans="1:33">
      <c r="A24" s="44">
        <v>13</v>
      </c>
      <c r="B24" s="47" t="s">
        <v>107</v>
      </c>
      <c r="C24" s="44">
        <v>2000</v>
      </c>
      <c r="D24" s="44" t="s">
        <v>29</v>
      </c>
      <c r="E24" s="44" t="s">
        <v>106</v>
      </c>
      <c r="F24" s="44">
        <v>1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>
        <f t="shared" si="2"/>
        <v>1</v>
      </c>
      <c r="AA24" s="44">
        <f t="shared" si="3"/>
        <v>90.909090909090907</v>
      </c>
      <c r="AB24" s="15"/>
      <c r="AC24" s="15"/>
      <c r="AF24" s="60"/>
    </row>
    <row r="25" spans="1:33" ht="15.75" hidden="1">
      <c r="A25" s="16"/>
      <c r="B25" s="9" t="s">
        <v>14</v>
      </c>
      <c r="C25" s="9"/>
      <c r="D25" s="9"/>
      <c r="E25" s="16"/>
      <c r="F25" s="91">
        <f t="shared" ref="F25:Y25" si="4">SUM(F12:F24)</f>
        <v>11</v>
      </c>
      <c r="G25" s="91">
        <f t="shared" si="4"/>
        <v>11</v>
      </c>
      <c r="H25" s="91">
        <f t="shared" si="4"/>
        <v>8</v>
      </c>
      <c r="I25" s="91">
        <f t="shared" si="4"/>
        <v>0</v>
      </c>
      <c r="J25" s="91">
        <f t="shared" si="4"/>
        <v>12</v>
      </c>
      <c r="K25" s="91">
        <f t="shared" si="4"/>
        <v>10</v>
      </c>
      <c r="L25" s="91">
        <f t="shared" si="4"/>
        <v>8</v>
      </c>
      <c r="M25" s="91">
        <f t="shared" si="4"/>
        <v>0</v>
      </c>
      <c r="N25" s="91">
        <f t="shared" si="4"/>
        <v>11</v>
      </c>
      <c r="O25" s="91">
        <f t="shared" si="4"/>
        <v>11</v>
      </c>
      <c r="P25" s="91">
        <f t="shared" si="4"/>
        <v>9</v>
      </c>
      <c r="Q25" s="91">
        <f t="shared" si="4"/>
        <v>3</v>
      </c>
      <c r="R25" s="91">
        <f t="shared" si="4"/>
        <v>11</v>
      </c>
      <c r="S25" s="91">
        <f t="shared" si="4"/>
        <v>12</v>
      </c>
      <c r="T25" s="91">
        <f t="shared" si="4"/>
        <v>9</v>
      </c>
      <c r="U25" s="91">
        <f t="shared" si="4"/>
        <v>1</v>
      </c>
      <c r="V25" s="91">
        <f t="shared" si="4"/>
        <v>12</v>
      </c>
      <c r="W25" s="91">
        <f t="shared" si="4"/>
        <v>12</v>
      </c>
      <c r="X25" s="91">
        <f t="shared" si="4"/>
        <v>9</v>
      </c>
      <c r="Y25" s="91">
        <f t="shared" si="4"/>
        <v>0</v>
      </c>
      <c r="Z25" s="77"/>
      <c r="AA25" s="9"/>
      <c r="AB25" s="6"/>
      <c r="AC25" s="6"/>
    </row>
    <row r="26" spans="1:33" hidden="1">
      <c r="A26" s="6"/>
      <c r="B26" s="6" t="s">
        <v>15</v>
      </c>
      <c r="C26" s="6"/>
      <c r="D26" s="6"/>
      <c r="E26" s="6"/>
      <c r="F26" s="17">
        <f t="shared" ref="F26:Y26" si="5">IF(F25=0,0,$A$10/F25)</f>
        <v>90.909090909090907</v>
      </c>
      <c r="G26" s="17">
        <f t="shared" si="5"/>
        <v>90.909090909090907</v>
      </c>
      <c r="H26" s="17">
        <f t="shared" si="5"/>
        <v>125</v>
      </c>
      <c r="I26" s="17">
        <f t="shared" si="5"/>
        <v>0</v>
      </c>
      <c r="J26" s="17">
        <f t="shared" si="5"/>
        <v>83.333333333333329</v>
      </c>
      <c r="K26" s="17">
        <f t="shared" si="5"/>
        <v>100</v>
      </c>
      <c r="L26" s="17">
        <f t="shared" si="5"/>
        <v>125</v>
      </c>
      <c r="M26" s="17">
        <f t="shared" si="5"/>
        <v>0</v>
      </c>
      <c r="N26" s="17">
        <f t="shared" si="5"/>
        <v>90.909090909090907</v>
      </c>
      <c r="O26" s="17">
        <f t="shared" si="5"/>
        <v>90.909090909090907</v>
      </c>
      <c r="P26" s="17">
        <f t="shared" si="5"/>
        <v>111.11111111111111</v>
      </c>
      <c r="Q26" s="17">
        <f t="shared" si="5"/>
        <v>333.33333333333331</v>
      </c>
      <c r="R26" s="17">
        <f t="shared" si="5"/>
        <v>90.909090909090907</v>
      </c>
      <c r="S26" s="17">
        <f t="shared" si="5"/>
        <v>83.333333333333329</v>
      </c>
      <c r="T26" s="17">
        <f t="shared" si="5"/>
        <v>111.11111111111111</v>
      </c>
      <c r="U26" s="17">
        <f t="shared" si="5"/>
        <v>1000</v>
      </c>
      <c r="V26" s="17">
        <f t="shared" si="5"/>
        <v>83.333333333333329</v>
      </c>
      <c r="W26" s="17">
        <f t="shared" si="5"/>
        <v>83.333333333333329</v>
      </c>
      <c r="X26" s="17">
        <f t="shared" si="5"/>
        <v>111.11111111111111</v>
      </c>
      <c r="Y26" s="17">
        <f t="shared" si="5"/>
        <v>0</v>
      </c>
      <c r="Z26" s="75"/>
      <c r="AA26" s="6"/>
      <c r="AB26" s="6"/>
      <c r="AC26" s="6"/>
    </row>
    <row r="28" spans="1:33" ht="18">
      <c r="B28" s="38" t="s">
        <v>22</v>
      </c>
      <c r="C28" s="39"/>
      <c r="D28" s="39"/>
      <c r="E28" s="41" t="s">
        <v>24</v>
      </c>
      <c r="F28" s="41"/>
      <c r="G28" s="75"/>
      <c r="H28" s="75"/>
      <c r="I28" s="111"/>
      <c r="J28" s="40"/>
      <c r="K28" s="40"/>
    </row>
    <row r="29" spans="1:33" ht="18">
      <c r="B29" s="6" t="s">
        <v>23</v>
      </c>
      <c r="C29" s="6"/>
      <c r="D29" s="6"/>
      <c r="E29" s="41" t="s">
        <v>62</v>
      </c>
      <c r="G29" s="75"/>
      <c r="H29" s="75"/>
      <c r="I29" s="111"/>
      <c r="J29" s="40"/>
      <c r="K29" s="40"/>
    </row>
  </sheetData>
  <sortState ref="B17:AE19">
    <sortCondition ref="AE17:AE19"/>
  </sortState>
  <mergeCells count="7">
    <mergeCell ref="AB10:AE10"/>
    <mergeCell ref="A1:AA1"/>
    <mergeCell ref="A2:AA2"/>
    <mergeCell ref="A3:AA3"/>
    <mergeCell ref="A4:AA4"/>
    <mergeCell ref="A5:AA5"/>
    <mergeCell ref="F10:Y10"/>
  </mergeCells>
  <pageMargins left="0.15748031496062992" right="0.23622047244094491" top="0.3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9"/>
  <sheetViews>
    <sheetView workbookViewId="0">
      <selection sqref="A1:AA29"/>
    </sheetView>
  </sheetViews>
  <sheetFormatPr defaultRowHeight="15"/>
  <cols>
    <col min="1" max="1" width="7.1406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7.5703125" customWidth="1"/>
    <col min="28" max="28" width="3.7109375" hidden="1" customWidth="1"/>
    <col min="29" max="29" width="4" hidden="1" customWidth="1"/>
    <col min="30" max="30" width="4.140625" hidden="1" customWidth="1"/>
    <col min="31" max="31" width="4" hidden="1" customWidth="1"/>
    <col min="32" max="32" width="5.140625" hidden="1" customWidth="1"/>
  </cols>
  <sheetData>
    <row r="1" spans="1:32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26"/>
      <c r="AC1" s="26"/>
      <c r="AD1" s="26"/>
      <c r="AE1" s="26"/>
    </row>
    <row r="2" spans="1:32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26"/>
      <c r="AC2" s="26"/>
      <c r="AD2" s="26"/>
      <c r="AE2" s="26"/>
    </row>
    <row r="3" spans="1:32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26"/>
      <c r="AC3" s="26"/>
      <c r="AD3" s="26"/>
      <c r="AE3" s="26"/>
    </row>
    <row r="4" spans="1:32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27"/>
      <c r="AC4" s="27"/>
      <c r="AD4" s="27"/>
      <c r="AE4" s="27"/>
    </row>
    <row r="5" spans="1:32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27"/>
      <c r="AC5" s="27"/>
      <c r="AD5" s="27"/>
      <c r="AE5" s="27"/>
    </row>
    <row r="6" spans="1:3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32" ht="15.75">
      <c r="B7" t="s">
        <v>20</v>
      </c>
      <c r="J7" s="19"/>
      <c r="K7" s="19"/>
      <c r="L7" s="20"/>
      <c r="M7" s="21"/>
      <c r="N7" s="22"/>
      <c r="R7" s="6" t="s">
        <v>63</v>
      </c>
      <c r="V7" s="19"/>
      <c r="W7" s="19"/>
      <c r="Y7" s="19"/>
      <c r="Z7" s="19"/>
    </row>
    <row r="8" spans="1:32" ht="15.75">
      <c r="J8" s="23"/>
      <c r="K8" s="23"/>
      <c r="L8" s="24"/>
      <c r="M8" s="25"/>
      <c r="N8" s="22"/>
      <c r="R8" t="s">
        <v>71</v>
      </c>
      <c r="V8" s="23"/>
      <c r="W8" s="23"/>
      <c r="X8" s="24"/>
      <c r="Y8" s="25"/>
      <c r="Z8" s="22"/>
    </row>
    <row r="9" spans="1:32">
      <c r="A9" s="30">
        <v>1000</v>
      </c>
      <c r="B9" s="34"/>
      <c r="C9" s="34"/>
      <c r="D9" s="34"/>
      <c r="E9" s="32"/>
      <c r="F9" s="151" t="s">
        <v>6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81"/>
      <c r="AA9" s="32"/>
      <c r="AB9" s="153" t="s">
        <v>7</v>
      </c>
      <c r="AC9" s="159"/>
      <c r="AD9" s="159"/>
      <c r="AE9" s="151"/>
      <c r="AF9" s="43" t="s">
        <v>25</v>
      </c>
    </row>
    <row r="10" spans="1:32">
      <c r="A10" s="31" t="s">
        <v>175</v>
      </c>
      <c r="B10" s="35" t="s">
        <v>8</v>
      </c>
      <c r="C10" s="35" t="s">
        <v>9</v>
      </c>
      <c r="D10" s="35" t="s">
        <v>10</v>
      </c>
      <c r="E10" s="83" t="s">
        <v>80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82" t="s">
        <v>11</v>
      </c>
      <c r="AA10" s="82" t="s">
        <v>12</v>
      </c>
      <c r="AB10" s="76" t="s">
        <v>13</v>
      </c>
      <c r="AC10" s="77" t="s">
        <v>16</v>
      </c>
      <c r="AD10" s="77" t="s">
        <v>21</v>
      </c>
      <c r="AE10" s="77" t="s">
        <v>17</v>
      </c>
      <c r="AF10" s="82" t="s">
        <v>26</v>
      </c>
    </row>
    <row r="11" spans="1:32">
      <c r="A11" s="118">
        <v>1</v>
      </c>
      <c r="B11" s="119" t="s">
        <v>171</v>
      </c>
      <c r="C11" s="118">
        <v>1998</v>
      </c>
      <c r="D11" s="118" t="s">
        <v>27</v>
      </c>
      <c r="E11" s="118" t="s">
        <v>172</v>
      </c>
      <c r="F11" s="121">
        <v>1</v>
      </c>
      <c r="G11" s="121">
        <v>1</v>
      </c>
      <c r="H11" s="121"/>
      <c r="I11" s="121"/>
      <c r="J11" s="121">
        <v>1</v>
      </c>
      <c r="K11" s="121">
        <v>1</v>
      </c>
      <c r="L11" s="121"/>
      <c r="M11" s="121"/>
      <c r="N11" s="121"/>
      <c r="O11" s="121"/>
      <c r="P11" s="121"/>
      <c r="Q11" s="121"/>
      <c r="R11" s="121">
        <v>1</v>
      </c>
      <c r="S11" s="121">
        <v>1</v>
      </c>
      <c r="T11" s="121"/>
      <c r="U11" s="121"/>
      <c r="V11" s="121">
        <v>1</v>
      </c>
      <c r="W11" s="121">
        <v>1</v>
      </c>
      <c r="X11" s="121"/>
      <c r="Y11" s="121"/>
      <c r="Z11" s="122">
        <f t="shared" ref="Z11:Z24" si="0">SUM(F11:Y11)</f>
        <v>8</v>
      </c>
      <c r="AA11" s="123">
        <f t="shared" ref="AA11:AA24" si="1">SUMPRODUCT(F11:Y11,$F$26:$Y$26)</f>
        <v>8000</v>
      </c>
      <c r="AB11" s="77"/>
      <c r="AC11" s="77"/>
      <c r="AD11" s="73"/>
      <c r="AE11" s="73"/>
      <c r="AF11" s="73"/>
    </row>
    <row r="12" spans="1:32" hidden="1">
      <c r="A12" s="44">
        <v>2</v>
      </c>
      <c r="B12" s="47"/>
      <c r="C12" s="45"/>
      <c r="D12" s="45"/>
      <c r="E12" s="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77">
        <f t="shared" si="0"/>
        <v>0</v>
      </c>
      <c r="AA12" s="10">
        <f t="shared" si="1"/>
        <v>0</v>
      </c>
      <c r="AB12" s="77"/>
      <c r="AC12" s="77"/>
      <c r="AD12" s="73"/>
      <c r="AE12" s="73"/>
      <c r="AF12" s="73"/>
    </row>
    <row r="13" spans="1:32" hidden="1">
      <c r="A13" s="45">
        <v>3</v>
      </c>
      <c r="B13" s="47"/>
      <c r="C13" s="45"/>
      <c r="D13" s="45"/>
      <c r="E13" s="45"/>
      <c r="F13" s="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>
        <f t="shared" si="0"/>
        <v>0</v>
      </c>
      <c r="AA13" s="14">
        <f t="shared" si="1"/>
        <v>0</v>
      </c>
      <c r="AB13" s="11"/>
      <c r="AC13" s="11"/>
      <c r="AD13" s="73"/>
      <c r="AE13" s="73"/>
      <c r="AF13" s="73"/>
    </row>
    <row r="14" spans="1:32" hidden="1">
      <c r="A14" s="44">
        <v>4</v>
      </c>
      <c r="B14" s="47"/>
      <c r="C14" s="45"/>
      <c r="D14" s="45"/>
      <c r="E14" s="45"/>
      <c r="F14" s="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>
        <f t="shared" si="0"/>
        <v>0</v>
      </c>
      <c r="AA14" s="14">
        <f t="shared" si="1"/>
        <v>0</v>
      </c>
      <c r="AB14" s="11"/>
      <c r="AC14" s="11"/>
      <c r="AD14" s="73"/>
      <c r="AE14" s="73"/>
      <c r="AF14" s="73"/>
    </row>
    <row r="15" spans="1:32" hidden="1">
      <c r="A15" s="44">
        <v>5</v>
      </c>
      <c r="B15" s="47"/>
      <c r="C15" s="45"/>
      <c r="D15" s="45"/>
      <c r="E15" s="45"/>
      <c r="F15" s="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>
        <f t="shared" si="0"/>
        <v>0</v>
      </c>
      <c r="AA15" s="14">
        <f t="shared" si="1"/>
        <v>0</v>
      </c>
      <c r="AB15" s="77"/>
      <c r="AC15" s="77"/>
      <c r="AD15" s="73"/>
      <c r="AE15" s="73"/>
      <c r="AF15" s="73"/>
    </row>
    <row r="16" spans="1:32" hidden="1">
      <c r="A16" s="45">
        <v>6</v>
      </c>
      <c r="B16" s="47"/>
      <c r="C16" s="44"/>
      <c r="D16" s="44"/>
      <c r="E16" s="44"/>
      <c r="F16" s="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>
        <f t="shared" si="0"/>
        <v>0</v>
      </c>
      <c r="AA16" s="14">
        <f t="shared" si="1"/>
        <v>0</v>
      </c>
      <c r="AB16" s="86"/>
      <c r="AC16" s="86"/>
      <c r="AD16" s="87"/>
      <c r="AE16" s="87"/>
      <c r="AF16" s="73"/>
    </row>
    <row r="17" spans="1:32" hidden="1">
      <c r="A17" s="44">
        <v>7</v>
      </c>
      <c r="B17" s="47"/>
      <c r="C17" s="44"/>
      <c r="D17" s="44"/>
      <c r="E17" s="4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77">
        <f t="shared" si="0"/>
        <v>0</v>
      </c>
      <c r="AA17" s="10">
        <f t="shared" si="1"/>
        <v>0</v>
      </c>
      <c r="AB17" s="160"/>
      <c r="AC17" s="161"/>
      <c r="AD17" s="161"/>
      <c r="AE17" s="162"/>
      <c r="AF17" s="85"/>
    </row>
    <row r="18" spans="1:32" hidden="1">
      <c r="A18" s="44">
        <v>8</v>
      </c>
      <c r="B18" s="47"/>
      <c r="C18" s="44"/>
      <c r="D18" s="44"/>
      <c r="E18" s="44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77">
        <f t="shared" si="0"/>
        <v>0</v>
      </c>
      <c r="AA18" s="10">
        <f t="shared" si="1"/>
        <v>0</v>
      </c>
      <c r="AB18" s="15"/>
      <c r="AC18" s="15"/>
      <c r="AF18" s="73"/>
    </row>
    <row r="19" spans="1:32" hidden="1">
      <c r="A19" s="45">
        <v>9</v>
      </c>
      <c r="B19" s="47"/>
      <c r="C19" s="44"/>
      <c r="D19" s="44"/>
      <c r="E19" s="4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77">
        <f t="shared" si="0"/>
        <v>0</v>
      </c>
      <c r="AA19" s="10">
        <f t="shared" si="1"/>
        <v>0</v>
      </c>
      <c r="AB19" s="15"/>
      <c r="AC19" s="15"/>
      <c r="AF19" s="73"/>
    </row>
    <row r="20" spans="1:32" hidden="1">
      <c r="A20" s="44">
        <v>10</v>
      </c>
      <c r="B20" s="47"/>
      <c r="C20" s="45"/>
      <c r="D20" s="45"/>
      <c r="E20" s="4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77">
        <f t="shared" si="0"/>
        <v>0</v>
      </c>
      <c r="AA20" s="10">
        <f t="shared" si="1"/>
        <v>0</v>
      </c>
      <c r="AB20" s="15"/>
      <c r="AC20" s="15"/>
      <c r="AF20" s="73"/>
    </row>
    <row r="21" spans="1:32" hidden="1">
      <c r="A21" s="44">
        <v>11</v>
      </c>
      <c r="B21" s="46"/>
      <c r="C21" s="74"/>
      <c r="D21" s="74"/>
      <c r="E21" s="45"/>
      <c r="F21" s="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>
        <f t="shared" si="0"/>
        <v>0</v>
      </c>
      <c r="AA21" s="14">
        <f t="shared" si="1"/>
        <v>0</v>
      </c>
      <c r="AB21" s="15"/>
      <c r="AC21" s="15"/>
      <c r="AF21" s="60"/>
    </row>
    <row r="22" spans="1:32" hidden="1">
      <c r="A22" s="45">
        <v>12</v>
      </c>
      <c r="B22" s="47"/>
      <c r="C22" s="45"/>
      <c r="D22" s="45"/>
      <c r="E22" s="45"/>
      <c r="F22" s="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>
        <f t="shared" si="0"/>
        <v>0</v>
      </c>
      <c r="AA22" s="14">
        <f t="shared" si="1"/>
        <v>0</v>
      </c>
      <c r="AB22" s="15"/>
      <c r="AC22" s="15"/>
      <c r="AF22" s="60"/>
    </row>
    <row r="23" spans="1:32" hidden="1">
      <c r="A23" s="44">
        <v>13</v>
      </c>
      <c r="B23" s="47"/>
      <c r="C23" s="44"/>
      <c r="D23" s="44"/>
      <c r="E23" s="44"/>
      <c r="F23" s="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>
        <f t="shared" si="0"/>
        <v>0</v>
      </c>
      <c r="AA23" s="14">
        <f t="shared" si="1"/>
        <v>0</v>
      </c>
      <c r="AB23" s="15"/>
      <c r="AC23" s="15"/>
      <c r="AF23" s="60"/>
    </row>
    <row r="24" spans="1:32" hidden="1">
      <c r="A24" s="44">
        <v>14</v>
      </c>
      <c r="B24" s="46"/>
      <c r="C24" s="46"/>
      <c r="D24" s="46"/>
      <c r="E24" s="44"/>
      <c r="F24" s="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>
        <f t="shared" si="0"/>
        <v>0</v>
      </c>
      <c r="AA24" s="14">
        <f t="shared" si="1"/>
        <v>0</v>
      </c>
      <c r="AB24" s="15"/>
      <c r="AC24" s="15"/>
      <c r="AF24" s="60"/>
    </row>
    <row r="25" spans="1:32" ht="15.75" hidden="1">
      <c r="A25" s="16"/>
      <c r="B25" s="9" t="s">
        <v>14</v>
      </c>
      <c r="C25" s="9"/>
      <c r="D25" s="9"/>
      <c r="E25" s="16"/>
      <c r="F25" s="9">
        <f t="shared" ref="F25:Y25" si="2">SUM(F11:F24)</f>
        <v>1</v>
      </c>
      <c r="G25" s="9">
        <f t="shared" si="2"/>
        <v>1</v>
      </c>
      <c r="H25" s="9">
        <f t="shared" si="2"/>
        <v>0</v>
      </c>
      <c r="I25" s="9">
        <f t="shared" si="2"/>
        <v>0</v>
      </c>
      <c r="J25" s="9">
        <f t="shared" si="2"/>
        <v>1</v>
      </c>
      <c r="K25" s="9">
        <f t="shared" si="2"/>
        <v>1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9">
        <f t="shared" si="2"/>
        <v>0</v>
      </c>
      <c r="R25" s="9">
        <f t="shared" si="2"/>
        <v>1</v>
      </c>
      <c r="S25" s="9">
        <f t="shared" si="2"/>
        <v>1</v>
      </c>
      <c r="T25" s="9">
        <f t="shared" si="2"/>
        <v>0</v>
      </c>
      <c r="U25" s="9">
        <f t="shared" si="2"/>
        <v>0</v>
      </c>
      <c r="V25" s="9">
        <f t="shared" si="2"/>
        <v>1</v>
      </c>
      <c r="W25" s="9">
        <f t="shared" si="2"/>
        <v>1</v>
      </c>
      <c r="X25" s="9">
        <f t="shared" si="2"/>
        <v>0</v>
      </c>
      <c r="Y25" s="9">
        <f t="shared" si="2"/>
        <v>0</v>
      </c>
      <c r="Z25" s="77"/>
      <c r="AA25" s="9"/>
      <c r="AB25" s="6"/>
      <c r="AC25" s="6"/>
    </row>
    <row r="26" spans="1:32" hidden="1">
      <c r="A26" s="6"/>
      <c r="B26" s="6" t="s">
        <v>15</v>
      </c>
      <c r="C26" s="6"/>
      <c r="D26" s="6"/>
      <c r="E26" s="6"/>
      <c r="F26" s="17">
        <f t="shared" ref="F26:Y26" si="3">IF(F25=0,0,$A$9/F25)</f>
        <v>1000</v>
      </c>
      <c r="G26" s="17">
        <f t="shared" si="3"/>
        <v>1000</v>
      </c>
      <c r="H26" s="17">
        <f t="shared" si="3"/>
        <v>0</v>
      </c>
      <c r="I26" s="17">
        <f t="shared" si="3"/>
        <v>0</v>
      </c>
      <c r="J26" s="17">
        <f t="shared" si="3"/>
        <v>1000</v>
      </c>
      <c r="K26" s="17">
        <f t="shared" si="3"/>
        <v>1000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>
        <f t="shared" si="3"/>
        <v>1000</v>
      </c>
      <c r="S26" s="17">
        <f t="shared" si="3"/>
        <v>1000</v>
      </c>
      <c r="T26" s="17">
        <f t="shared" si="3"/>
        <v>0</v>
      </c>
      <c r="U26" s="17">
        <f t="shared" si="3"/>
        <v>0</v>
      </c>
      <c r="V26" s="17">
        <f t="shared" si="3"/>
        <v>1000</v>
      </c>
      <c r="W26" s="17">
        <f t="shared" si="3"/>
        <v>1000</v>
      </c>
      <c r="X26" s="17">
        <f t="shared" si="3"/>
        <v>0</v>
      </c>
      <c r="Y26" s="17">
        <f t="shared" si="3"/>
        <v>0</v>
      </c>
      <c r="Z26" s="75"/>
      <c r="AA26" s="6"/>
      <c r="AB26" s="6"/>
      <c r="AC26" s="6"/>
    </row>
    <row r="28" spans="1:32" ht="18">
      <c r="B28" s="38" t="s">
        <v>22</v>
      </c>
      <c r="C28" s="39"/>
      <c r="D28" s="39"/>
      <c r="E28" s="41" t="s">
        <v>24</v>
      </c>
      <c r="F28" s="41"/>
      <c r="G28" s="75"/>
      <c r="H28" s="75"/>
      <c r="I28" s="42"/>
      <c r="J28" s="40"/>
      <c r="K28" s="40"/>
    </row>
    <row r="29" spans="1:32" ht="18">
      <c r="B29" s="6" t="s">
        <v>23</v>
      </c>
      <c r="C29" s="6"/>
      <c r="D29" s="6"/>
      <c r="E29" s="41" t="s">
        <v>62</v>
      </c>
      <c r="G29" s="75"/>
      <c r="H29" s="75"/>
      <c r="I29" s="42"/>
      <c r="J29" s="40"/>
      <c r="K29" s="40"/>
    </row>
  </sheetData>
  <mergeCells count="8">
    <mergeCell ref="AB9:AE9"/>
    <mergeCell ref="AB17:AE17"/>
    <mergeCell ref="A1:AA1"/>
    <mergeCell ref="A2:AA2"/>
    <mergeCell ref="A3:AA3"/>
    <mergeCell ref="A4:AA4"/>
    <mergeCell ref="A5:AA5"/>
    <mergeCell ref="F9:Y9"/>
  </mergeCells>
  <pageMargins left="0.32" right="0.17" top="0.32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"/>
  <sheetViews>
    <sheetView workbookViewId="0">
      <selection sqref="A1:AA19"/>
    </sheetView>
  </sheetViews>
  <sheetFormatPr defaultRowHeight="15"/>
  <cols>
    <col min="1" max="1" width="6.1406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9.7109375" customWidth="1"/>
  </cols>
  <sheetData>
    <row r="1" spans="1:27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27" ht="15.75">
      <c r="B7" t="s">
        <v>20</v>
      </c>
      <c r="J7" s="19"/>
      <c r="K7" s="19"/>
      <c r="L7" s="20"/>
      <c r="M7" s="21"/>
      <c r="N7" s="22"/>
      <c r="R7" s="6" t="s">
        <v>63</v>
      </c>
      <c r="V7" s="19"/>
      <c r="W7" s="19"/>
      <c r="Y7" s="19"/>
      <c r="Z7" s="19"/>
    </row>
    <row r="8" spans="1:27" ht="15.75">
      <c r="J8" s="23"/>
      <c r="K8" s="23"/>
      <c r="L8" s="24"/>
      <c r="M8" s="25"/>
      <c r="N8" s="22"/>
      <c r="R8" t="s">
        <v>72</v>
      </c>
      <c r="V8" s="23"/>
      <c r="W8" s="23"/>
      <c r="X8" s="24"/>
      <c r="Y8" s="25"/>
      <c r="Z8" s="22"/>
    </row>
    <row r="9" spans="1:27">
      <c r="A9" s="30">
        <v>1000</v>
      </c>
      <c r="B9" s="34"/>
      <c r="C9" s="34"/>
      <c r="D9" s="34"/>
      <c r="E9" s="32"/>
      <c r="F9" s="151" t="s">
        <v>6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81"/>
      <c r="AA9" s="32"/>
    </row>
    <row r="10" spans="1:27">
      <c r="A10" s="31" t="s">
        <v>175</v>
      </c>
      <c r="B10" s="35" t="s">
        <v>8</v>
      </c>
      <c r="C10" s="35" t="s">
        <v>9</v>
      </c>
      <c r="D10" s="35" t="s">
        <v>10</v>
      </c>
      <c r="E10" s="83" t="s">
        <v>80</v>
      </c>
      <c r="F10" s="2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36">
        <v>20</v>
      </c>
      <c r="Z10" s="82" t="s">
        <v>11</v>
      </c>
      <c r="AA10" s="82" t="s">
        <v>12</v>
      </c>
    </row>
    <row r="11" spans="1:27">
      <c r="A11" s="118">
        <v>1</v>
      </c>
      <c r="B11" s="119" t="s">
        <v>119</v>
      </c>
      <c r="C11" s="118">
        <v>1997</v>
      </c>
      <c r="D11" s="118">
        <v>1</v>
      </c>
      <c r="E11" s="120" t="s">
        <v>106</v>
      </c>
      <c r="F11" s="121">
        <v>1</v>
      </c>
      <c r="G11" s="121">
        <v>1</v>
      </c>
      <c r="H11" s="121">
        <v>1</v>
      </c>
      <c r="I11" s="121">
        <v>1</v>
      </c>
      <c r="J11" s="121">
        <v>1</v>
      </c>
      <c r="K11" s="121">
        <v>1</v>
      </c>
      <c r="L11" s="121">
        <v>1</v>
      </c>
      <c r="M11" s="121">
        <v>1</v>
      </c>
      <c r="N11" s="121">
        <v>1</v>
      </c>
      <c r="O11" s="121">
        <v>1</v>
      </c>
      <c r="P11" s="121">
        <v>1</v>
      </c>
      <c r="Q11" s="121">
        <v>1</v>
      </c>
      <c r="R11" s="121">
        <v>1</v>
      </c>
      <c r="S11" s="121">
        <v>1</v>
      </c>
      <c r="T11" s="121">
        <v>1</v>
      </c>
      <c r="U11" s="121">
        <v>1</v>
      </c>
      <c r="V11" s="121">
        <v>1</v>
      </c>
      <c r="W11" s="121">
        <v>1</v>
      </c>
      <c r="X11" s="121">
        <v>1</v>
      </c>
      <c r="Y11" s="121">
        <v>1</v>
      </c>
      <c r="Z11" s="122">
        <f>SUM(F11:Y11)</f>
        <v>20</v>
      </c>
      <c r="AA11" s="123">
        <f>SUMPRODUCT(F11:Y11,$F$16:$Y$16)</f>
        <v>14000</v>
      </c>
    </row>
    <row r="12" spans="1:27">
      <c r="A12" s="118">
        <v>2</v>
      </c>
      <c r="B12" s="119" t="s">
        <v>133</v>
      </c>
      <c r="C12" s="118">
        <v>1997</v>
      </c>
      <c r="D12" s="118" t="s">
        <v>30</v>
      </c>
      <c r="E12" s="120" t="s">
        <v>106</v>
      </c>
      <c r="F12" s="121">
        <v>1</v>
      </c>
      <c r="G12" s="121">
        <v>1</v>
      </c>
      <c r="H12" s="121"/>
      <c r="I12" s="121"/>
      <c r="J12" s="121">
        <v>1</v>
      </c>
      <c r="K12" s="121"/>
      <c r="L12" s="121"/>
      <c r="M12" s="121"/>
      <c r="N12" s="121">
        <v>1</v>
      </c>
      <c r="O12" s="121">
        <v>1</v>
      </c>
      <c r="P12" s="121">
        <v>1</v>
      </c>
      <c r="Q12" s="121"/>
      <c r="R12" s="121">
        <v>1</v>
      </c>
      <c r="S12" s="121">
        <v>1</v>
      </c>
      <c r="T12" s="121">
        <v>1</v>
      </c>
      <c r="U12" s="121"/>
      <c r="V12" s="121">
        <v>1</v>
      </c>
      <c r="W12" s="121"/>
      <c r="X12" s="121"/>
      <c r="Y12" s="121"/>
      <c r="Z12" s="122">
        <f>SUM(F12:Y12)</f>
        <v>10</v>
      </c>
      <c r="AA12" s="123">
        <f>SUMPRODUCT(F12:Y12,$F$16:$Y$16)</f>
        <v>4000</v>
      </c>
    </row>
    <row r="13" spans="1:27">
      <c r="A13" s="118">
        <v>3</v>
      </c>
      <c r="B13" s="119" t="s">
        <v>134</v>
      </c>
      <c r="C13" s="129">
        <v>1997</v>
      </c>
      <c r="D13" s="129">
        <v>3</v>
      </c>
      <c r="E13" s="120" t="s">
        <v>106</v>
      </c>
      <c r="F13" s="121">
        <v>1</v>
      </c>
      <c r="G13" s="121"/>
      <c r="H13" s="121"/>
      <c r="I13" s="121"/>
      <c r="J13" s="121">
        <v>1</v>
      </c>
      <c r="K13" s="121"/>
      <c r="L13" s="121"/>
      <c r="M13" s="121"/>
      <c r="N13" s="121"/>
      <c r="O13" s="121">
        <v>1</v>
      </c>
      <c r="P13" s="121"/>
      <c r="Q13" s="121"/>
      <c r="R13" s="121">
        <v>1</v>
      </c>
      <c r="S13" s="121">
        <v>1</v>
      </c>
      <c r="T13" s="121"/>
      <c r="U13" s="121"/>
      <c r="V13" s="121"/>
      <c r="W13" s="121"/>
      <c r="X13" s="121"/>
      <c r="Y13" s="121"/>
      <c r="Z13" s="122">
        <f>SUM(F13:Y13)</f>
        <v>5</v>
      </c>
      <c r="AA13" s="123">
        <f>SUMPRODUCT(F13:Y13,$F$16:$Y$16)</f>
        <v>1499.9999999999998</v>
      </c>
    </row>
    <row r="14" spans="1:27">
      <c r="A14" s="44">
        <v>4</v>
      </c>
      <c r="B14" s="47" t="s">
        <v>118</v>
      </c>
      <c r="C14" s="45">
        <v>1998</v>
      </c>
      <c r="D14" s="45" t="s">
        <v>29</v>
      </c>
      <c r="E14" s="88" t="s">
        <v>106</v>
      </c>
      <c r="F14" s="9">
        <v>1</v>
      </c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7">
        <f>SUM(F14:Y14)</f>
        <v>2</v>
      </c>
      <c r="AA14" s="10">
        <f>SUMPRODUCT(F14:Y14,$F$16:$Y$16)</f>
        <v>500</v>
      </c>
    </row>
    <row r="15" spans="1:27" ht="15.75" hidden="1">
      <c r="A15" s="16"/>
      <c r="B15" s="9" t="s">
        <v>14</v>
      </c>
      <c r="C15" s="9"/>
      <c r="D15" s="9"/>
      <c r="E15" s="16"/>
      <c r="F15" s="9">
        <f t="shared" ref="F15:Y15" si="0">SUM(F11:F14)</f>
        <v>4</v>
      </c>
      <c r="G15" s="9">
        <f t="shared" si="0"/>
        <v>2</v>
      </c>
      <c r="H15" s="9">
        <f t="shared" si="0"/>
        <v>1</v>
      </c>
      <c r="I15" s="9">
        <f t="shared" si="0"/>
        <v>1</v>
      </c>
      <c r="J15" s="9">
        <f t="shared" si="0"/>
        <v>4</v>
      </c>
      <c r="K15" s="9">
        <f t="shared" si="0"/>
        <v>1</v>
      </c>
      <c r="L15" s="9">
        <f t="shared" si="0"/>
        <v>1</v>
      </c>
      <c r="M15" s="9">
        <f t="shared" si="0"/>
        <v>1</v>
      </c>
      <c r="N15" s="9">
        <f t="shared" si="0"/>
        <v>2</v>
      </c>
      <c r="O15" s="9">
        <f t="shared" si="0"/>
        <v>3</v>
      </c>
      <c r="P15" s="9">
        <f t="shared" si="0"/>
        <v>2</v>
      </c>
      <c r="Q15" s="9">
        <f t="shared" si="0"/>
        <v>1</v>
      </c>
      <c r="R15" s="9">
        <f t="shared" si="0"/>
        <v>3</v>
      </c>
      <c r="S15" s="9">
        <f t="shared" si="0"/>
        <v>3</v>
      </c>
      <c r="T15" s="9">
        <f t="shared" si="0"/>
        <v>2</v>
      </c>
      <c r="U15" s="9">
        <f t="shared" si="0"/>
        <v>1</v>
      </c>
      <c r="V15" s="9">
        <f t="shared" si="0"/>
        <v>2</v>
      </c>
      <c r="W15" s="9">
        <f t="shared" si="0"/>
        <v>1</v>
      </c>
      <c r="X15" s="9">
        <f t="shared" si="0"/>
        <v>1</v>
      </c>
      <c r="Y15" s="9">
        <f t="shared" si="0"/>
        <v>1</v>
      </c>
      <c r="Z15" s="77"/>
      <c r="AA15" s="9"/>
    </row>
    <row r="16" spans="1:27" hidden="1">
      <c r="A16" s="6"/>
      <c r="B16" s="6" t="s">
        <v>15</v>
      </c>
      <c r="C16" s="6"/>
      <c r="D16" s="6"/>
      <c r="E16" s="6"/>
      <c r="F16" s="17">
        <f t="shared" ref="F16:Y16" si="1">IF(F15=0,0,$A$9/F15)</f>
        <v>250</v>
      </c>
      <c r="G16" s="17">
        <f t="shared" si="1"/>
        <v>500</v>
      </c>
      <c r="H16" s="17">
        <f t="shared" si="1"/>
        <v>1000</v>
      </c>
      <c r="I16" s="17">
        <f t="shared" si="1"/>
        <v>1000</v>
      </c>
      <c r="J16" s="17">
        <f t="shared" si="1"/>
        <v>250</v>
      </c>
      <c r="K16" s="17">
        <f t="shared" si="1"/>
        <v>1000</v>
      </c>
      <c r="L16" s="17">
        <f t="shared" si="1"/>
        <v>1000</v>
      </c>
      <c r="M16" s="17">
        <f t="shared" si="1"/>
        <v>1000</v>
      </c>
      <c r="N16" s="17">
        <f t="shared" si="1"/>
        <v>500</v>
      </c>
      <c r="O16" s="17">
        <f t="shared" si="1"/>
        <v>333.33333333333331</v>
      </c>
      <c r="P16" s="17">
        <f t="shared" si="1"/>
        <v>500</v>
      </c>
      <c r="Q16" s="17">
        <f t="shared" si="1"/>
        <v>1000</v>
      </c>
      <c r="R16" s="17">
        <f t="shared" si="1"/>
        <v>333.33333333333331</v>
      </c>
      <c r="S16" s="17">
        <f t="shared" si="1"/>
        <v>333.33333333333331</v>
      </c>
      <c r="T16" s="17">
        <f t="shared" si="1"/>
        <v>500</v>
      </c>
      <c r="U16" s="17">
        <f t="shared" si="1"/>
        <v>1000</v>
      </c>
      <c r="V16" s="17">
        <f t="shared" si="1"/>
        <v>500</v>
      </c>
      <c r="W16" s="17">
        <f t="shared" si="1"/>
        <v>1000</v>
      </c>
      <c r="X16" s="17">
        <f t="shared" si="1"/>
        <v>1000</v>
      </c>
      <c r="Y16" s="17">
        <f t="shared" si="1"/>
        <v>1000</v>
      </c>
      <c r="Z16" s="75"/>
      <c r="AA16" s="6"/>
    </row>
    <row r="18" spans="2:11" ht="18">
      <c r="B18" s="38" t="s">
        <v>22</v>
      </c>
      <c r="C18" s="39"/>
      <c r="D18" s="39"/>
      <c r="E18" s="41" t="s">
        <v>24</v>
      </c>
      <c r="F18" s="41"/>
      <c r="G18" s="75"/>
      <c r="H18" s="75"/>
      <c r="I18" s="42"/>
      <c r="J18" s="40"/>
      <c r="K18" s="40"/>
    </row>
    <row r="19" spans="2:11" ht="18">
      <c r="B19" s="6" t="s">
        <v>23</v>
      </c>
      <c r="C19" s="6"/>
      <c r="D19" s="6"/>
      <c r="E19" s="41" t="s">
        <v>62</v>
      </c>
      <c r="G19" s="75"/>
      <c r="H19" s="75"/>
      <c r="I19" s="42"/>
      <c r="J19" s="40"/>
      <c r="K19" s="40"/>
    </row>
  </sheetData>
  <sortState ref="B12:AA15">
    <sortCondition descending="1" ref="AA12:AA15"/>
  </sortState>
  <mergeCells count="6">
    <mergeCell ref="F9:Y9"/>
    <mergeCell ref="A1:AA1"/>
    <mergeCell ref="A2:AA2"/>
    <mergeCell ref="A3:AA3"/>
    <mergeCell ref="A4:AA4"/>
    <mergeCell ref="A5:AA5"/>
  </mergeCells>
  <pageMargins left="0.19" right="0.28000000000000003" top="0.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3  группа</vt:lpstr>
      <vt:lpstr>4 группа</vt:lpstr>
      <vt:lpstr>Список</vt:lpstr>
      <vt:lpstr>Д 01-02</vt:lpstr>
      <vt:lpstr>М 01-02</vt:lpstr>
      <vt:lpstr>Д 00-99</vt:lpstr>
      <vt:lpstr>М 00-99</vt:lpstr>
      <vt:lpstr>Д 97-98</vt:lpstr>
      <vt:lpstr>М 97-98</vt:lpstr>
      <vt:lpstr>ФД 01-02</vt:lpstr>
      <vt:lpstr>ФМ 01-02</vt:lpstr>
      <vt:lpstr>ФМ  00-99</vt:lpstr>
      <vt:lpstr>Список!Область_печати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грань2</cp:lastModifiedBy>
  <cp:lastPrinted>2016-03-27T09:27:21Z</cp:lastPrinted>
  <dcterms:created xsi:type="dcterms:W3CDTF">2015-12-07T13:11:22Z</dcterms:created>
  <dcterms:modified xsi:type="dcterms:W3CDTF">2016-03-29T02:36:24Z</dcterms:modified>
</cp:coreProperties>
</file>